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SMA 3\SEKOLAH ADIPANGASTUTI\MIS\"/>
    </mc:Choice>
  </mc:AlternateContent>
  <xr:revisionPtr revIDLastSave="0" documentId="8_{7EF0B48A-894B-4CEB-B45F-E5A855A3D2E9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RA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2" i="1" l="1"/>
  <c r="K79" i="1"/>
  <c r="K78" i="1"/>
  <c r="K77" i="1"/>
  <c r="K76" i="1"/>
  <c r="K75" i="1"/>
  <c r="K70" i="1"/>
  <c r="K69" i="1"/>
  <c r="K71" i="1" s="1"/>
  <c r="K66" i="1"/>
  <c r="K65" i="1"/>
  <c r="K64" i="1"/>
  <c r="K63" i="1"/>
  <c r="K62" i="1"/>
  <c r="K61" i="1"/>
  <c r="K60" i="1"/>
  <c r="K59" i="1"/>
  <c r="K58" i="1"/>
  <c r="K51" i="1"/>
  <c r="K52" i="1" s="1"/>
  <c r="K48" i="1"/>
  <c r="K47" i="1"/>
  <c r="K41" i="1"/>
  <c r="K40" i="1"/>
  <c r="K39" i="1"/>
  <c r="K36" i="1"/>
  <c r="K35" i="1"/>
  <c r="K34" i="1"/>
  <c r="K30" i="1"/>
  <c r="K29" i="1"/>
  <c r="K31" i="1" s="1"/>
  <c r="K26" i="1"/>
  <c r="K25" i="1"/>
  <c r="K23" i="1"/>
  <c r="K22" i="1"/>
  <c r="K21" i="1"/>
  <c r="K19" i="1"/>
  <c r="K18" i="1"/>
  <c r="K13" i="1"/>
  <c r="K12" i="1"/>
  <c r="K11" i="1"/>
  <c r="K10" i="1"/>
  <c r="K15" i="1" l="1"/>
  <c r="K42" i="1"/>
  <c r="K49" i="1"/>
  <c r="K37" i="1"/>
  <c r="K27" i="1"/>
  <c r="K67" i="1"/>
  <c r="K72" i="1" s="1"/>
  <c r="K53" i="1"/>
  <c r="K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ID#AAAALD3JF4s
dj.risca@gmail.com    (2021-01-11 14:17:57)
Nama Sekolah</t>
        </r>
      </text>
    </comment>
    <comment ref="C3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ID#AAAALD3JF40
dj.risca@gmail.com    (2021-01-11 14:17:57)
Judul/Tema besar yang diangkat</t>
        </r>
      </text>
    </comment>
    <comment ref="E7" authorId="0" shapeId="0" xr:uid="{00000000-0006-0000-0000-000003000000}">
      <text>
        <r>
          <rPr>
            <sz val="11"/>
            <color theme="1"/>
            <rFont val="Calibri"/>
            <scheme val="minor"/>
          </rPr>
          <t>======
ID#AAAALD3JF4o
dj.risca@gmail.com    (2021-01-11 14:17:57)
Jumla</t>
        </r>
      </text>
    </comment>
    <comment ref="G7" authorId="0" shapeId="0" xr:uid="{00000000-0006-0000-0000-000004000000}">
      <text>
        <r>
          <rPr>
            <sz val="11"/>
            <color theme="1"/>
            <rFont val="Calibri"/>
            <scheme val="minor"/>
          </rPr>
          <t>======
ID#AAAALD3JF4c
dj.risca@gmail.com    (2021-01-11 14:17:57)
Frekuensi kegiatan</t>
        </r>
      </text>
    </comment>
    <comment ref="H7" authorId="0" shapeId="0" xr:uid="{00000000-0006-0000-0000-000005000000}">
      <text>
        <r>
          <rPr>
            <sz val="11"/>
            <color theme="1"/>
            <rFont val="Calibri"/>
            <scheme val="minor"/>
          </rPr>
          <t>======
ID#AAAALD3JF4k
dj.risca@gmail.com    (2021-01-11 14:17:57)
keterangan</t>
        </r>
      </text>
    </comment>
    <comment ref="I7" authorId="0" shapeId="0" xr:uid="{00000000-0006-0000-0000-000006000000}">
      <text>
        <r>
          <rPr>
            <sz val="11"/>
            <color theme="1"/>
            <rFont val="Calibri"/>
            <scheme val="minor"/>
          </rPr>
          <t>======
ID#AAAALD3JF4w
dj.risca@gmail.com    (2021-01-11 14:17:57)
harga satuan</t>
        </r>
      </text>
    </comment>
    <comment ref="J7" authorId="0" shapeId="0" xr:uid="{00000000-0006-0000-0000-000007000000}">
      <text>
        <r>
          <rPr>
            <sz val="11"/>
            <color theme="1"/>
            <rFont val="Calibri"/>
            <scheme val="minor"/>
          </rPr>
          <t>======
ID#AAAALD3JF4g
dj.risca@gmail.com    (2021-01-11 14:17:57)
sharing cost dengan sekolah, tulis 100% jika seluruh masuk kedalam biaya program pendaaan dari dana Solo Bersimfoni</t>
        </r>
      </text>
    </comment>
    <comment ref="L7" authorId="0" shapeId="0" xr:uid="{00000000-0006-0000-0000-000008000000}">
      <text>
        <r>
          <rPr>
            <sz val="11"/>
            <color theme="1"/>
            <rFont val="Calibri"/>
            <scheme val="minor"/>
          </rPr>
          <t>======
ID#AAAALD3JF44
dj.risca@gmail.com    (2021-01-11 14:17:57)
Keterangan tambahan, jika diperlukan</t>
        </r>
      </text>
    </comment>
  </commentList>
</comments>
</file>

<file path=xl/sharedStrings.xml><?xml version="1.0" encoding="utf-8"?>
<sst xmlns="http://schemas.openxmlformats.org/spreadsheetml/2006/main" count="242" uniqueCount="129">
  <si>
    <t>RENCANA KEGIATAN DAN ANGGARAN BIAYA</t>
  </si>
  <si>
    <t>Nama Sekolah</t>
  </si>
  <si>
    <t>: SMA Negeri 3 Sragen</t>
  </si>
  <si>
    <t>Penanggung Jawab</t>
  </si>
  <si>
    <t>: Datih Nurani Istriana, S. Pd</t>
  </si>
  <si>
    <t>Periode Aktivitas</t>
  </si>
  <si>
    <t>: 15 Agustus - 15 Desember 2023</t>
  </si>
  <si>
    <t>KOMPONEN 1</t>
  </si>
  <si>
    <t>BRANDING DAN SOSIALISASI HASTHALAKU</t>
  </si>
  <si>
    <t>NO</t>
  </si>
  <si>
    <t>Diskripsi Kegiatan</t>
  </si>
  <si>
    <t>Waktu</t>
  </si>
  <si>
    <t>Kuantitas</t>
  </si>
  <si>
    <t>Satuan</t>
  </si>
  <si>
    <t>Volume</t>
  </si>
  <si>
    <t>Harga Satuan</t>
  </si>
  <si>
    <t>Rate 
(%)</t>
  </si>
  <si>
    <t>Jumlah</t>
  </si>
  <si>
    <t>Keterangan</t>
  </si>
  <si>
    <t>1</t>
  </si>
  <si>
    <t>Komponen Pengelola Media Sosial</t>
  </si>
  <si>
    <t>a</t>
  </si>
  <si>
    <t>Memiliki 2 (dua) platform media sosial yang dikelola dengan baik</t>
  </si>
  <si>
    <t>Agt</t>
  </si>
  <si>
    <t>Keg</t>
  </si>
  <si>
    <t>akun IG</t>
  </si>
  <si>
    <t>b</t>
  </si>
  <si>
    <t>Membuat Surat Keputusan Kepala Sekolah / Struktur organisasi yang disyahkan pihak sekolah</t>
  </si>
  <si>
    <t>Sept</t>
  </si>
  <si>
    <t>SK</t>
  </si>
  <si>
    <t>c</t>
  </si>
  <si>
    <t>Rapat monev pelaksanaan sekolah adipangastuti</t>
  </si>
  <si>
    <t>Agt-Des</t>
  </si>
  <si>
    <t>Rapat</t>
  </si>
  <si>
    <t>orang</t>
  </si>
  <si>
    <t>d</t>
  </si>
  <si>
    <t>Melaksanakan pelatihan cakap digital</t>
  </si>
  <si>
    <t>Sept-Nov</t>
  </si>
  <si>
    <t>keg</t>
  </si>
  <si>
    <t>Narasumber Pelatihan Cakap Digital (Diskominfo Sragen)</t>
  </si>
  <si>
    <t>Sub total</t>
  </si>
  <si>
    <t>2</t>
  </si>
  <si>
    <t>Pembuatan Branding &amp; Conten</t>
  </si>
  <si>
    <t>Pembuatan kontent praktek baik tema Hasthalaku / profil Pelajar Pancasila untuk membangun toleransi dan perdamaian dari hasil peserta pelatihan cakap digital.</t>
  </si>
  <si>
    <t>a. konten infografis</t>
  </si>
  <si>
    <t>Sept-Des</t>
  </si>
  <si>
    <t>infografis</t>
  </si>
  <si>
    <t>b. konten poster digital</t>
  </si>
  <si>
    <t>poster</t>
  </si>
  <si>
    <t>c. konten mp4 (video cinematic/ reels IG)</t>
  </si>
  <si>
    <t>video</t>
  </si>
  <si>
    <t xml:space="preserve">Pembuatan film pendek praktek baik tema Hasthalaku / profil Pelajar Pancasila untuk membangun toleransi dan perdamaian </t>
  </si>
  <si>
    <t>Sept-Okt</t>
  </si>
  <si>
    <t>film</t>
  </si>
  <si>
    <t>Pembuatan podcast / spotify tema Hasthalaku / Profil Pelajar Pancasila</t>
  </si>
  <si>
    <t>Melaksanakan sosialisasi hasthalaku dan implementasi sekolah adipangastuti</t>
  </si>
  <si>
    <t>e</t>
  </si>
  <si>
    <t>Mencetak Merchandise sekolah adipangastuti hasil lomba desain merchandise</t>
  </si>
  <si>
    <t>a. block note</t>
  </si>
  <si>
    <t>buku</t>
  </si>
  <si>
    <t>b. kaos</t>
  </si>
  <si>
    <t>buah</t>
  </si>
  <si>
    <t> Liputan Media Cetak / Elektronik </t>
  </si>
  <si>
    <t>Mengundang / mengadakan jumpa pers / pers release kepada media cetak / elektronik terkait informasi pelaksanaan sekolah adipangastuti / tematik kesalehan sosial Hasthalaku / profil Pelajar Pancasila di Sekolah Pelaksana</t>
  </si>
  <si>
    <t>Sept/ Okt</t>
  </si>
  <si>
    <t>kali</t>
  </si>
  <si>
    <t>Kegiatan siaran radio oleh siswa / guru tentang program sekolah adipangastuti / kesalahenan sosial Hasthalaku / profil pelajar Pancasila (Kerjasama dengan Radio Konata)</t>
  </si>
  <si>
    <t>4</t>
  </si>
  <si>
    <t>Branding Ruang Kelas, Ruang Guru, dan Lingkungan Sekolah</t>
  </si>
  <si>
    <t>Membuat poster di tiap kelas dari salah satu nilai hastalaku yang disepakati.</t>
  </si>
  <si>
    <t>Membuat poster di ruang guru dari salah satu atau lebih nilai hasthalaku yang disepakati kemudian dipasang di ruang guru</t>
  </si>
  <si>
    <t>Membuat 8 produk visual yang menggambarkan nilai-nilai hasthalaku melalui lomba fotografi pada saat porseni yang nantinya tiap tema diambil satu terbaik untuk kemudian dipasang di beberapa tempat strategis di lingkungan sekolah</t>
  </si>
  <si>
    <t>Pembuatan branding Hasthalaku/ SA</t>
  </si>
  <si>
    <t>papan</t>
  </si>
  <si>
    <t>5</t>
  </si>
  <si>
    <t>Mars Sekolah Adi Pangastuti</t>
  </si>
  <si>
    <t xml:space="preserve">Membuat lagu Sekolah Adipangastuti </t>
  </si>
  <si>
    <t>lagu</t>
  </si>
  <si>
    <t>Menyanyikan lagu Sekolah Adipangastuti di kegiatan puncak perayaan PORSENI</t>
  </si>
  <si>
    <t>Membuat konten lagu (MP4)</t>
  </si>
  <si>
    <t>TOTAL KOMPONEN 1</t>
  </si>
  <si>
    <t>KOMPONEN 2</t>
  </si>
  <si>
    <t>PENGEMBANGAN PEMBELAJARAN BERBASIS PROYEK LITERASI DAN DIGITALISASI</t>
  </si>
  <si>
    <t>Projek Literasi</t>
  </si>
  <si>
    <t>Lomba menulis cerpen</t>
  </si>
  <si>
    <t>karya</t>
  </si>
  <si>
    <t>Lomba membuat mading</t>
  </si>
  <si>
    <t>Projek Digitalisasi</t>
  </si>
  <si>
    <t>ISBN</t>
  </si>
  <si>
    <t>Sept - Okt</t>
  </si>
  <si>
    <t>paket</t>
  </si>
  <si>
    <t>nomor</t>
  </si>
  <si>
    <t>TOTAL KOMPONEN 2</t>
  </si>
  <si>
    <t>KOMPONEN 3</t>
  </si>
  <si>
    <t>KEGIATAN SISWA, GURU, DAN ORANGTUA/WALI</t>
  </si>
  <si>
    <t>Kegiatan pembelajaran berpikir kritis</t>
  </si>
  <si>
    <t>Siswa :</t>
  </si>
  <si>
    <t>a. FGD</t>
  </si>
  <si>
    <t>Okt - Nov</t>
  </si>
  <si>
    <t>b. Bakti sosial</t>
  </si>
  <si>
    <t>c. Pentas Projek</t>
  </si>
  <si>
    <t>Okt</t>
  </si>
  <si>
    <t>d. Film pendek</t>
  </si>
  <si>
    <t>Sept - Nov</t>
  </si>
  <si>
    <t>e. Fotografi</t>
  </si>
  <si>
    <t>Guru : FGD</t>
  </si>
  <si>
    <t>Orangtua/Wali : FGD</t>
  </si>
  <si>
    <t>Narasumber</t>
  </si>
  <si>
    <t>MMT kegiatan</t>
  </si>
  <si>
    <t>Digitalisasi kegiatan siswa, guru, dan orangtua/wali</t>
  </si>
  <si>
    <t>a. Siswa</t>
  </si>
  <si>
    <t>b. Guru dan orangtua/wali</t>
  </si>
  <si>
    <t>TOTAL KOMPONEN 3</t>
  </si>
  <si>
    <t>KOMPONEN 4</t>
  </si>
  <si>
    <t>REGULASI DAN FASILITASI SEKOLAH</t>
  </si>
  <si>
    <t>Program MoU dengan sekolah pelaksana</t>
  </si>
  <si>
    <t>agst</t>
  </si>
  <si>
    <t>bendel</t>
  </si>
  <si>
    <t>-</t>
  </si>
  <si>
    <t>Alokasi SDM Guru sebagai pendamping memperoleh tugas tambahan (SK)</t>
  </si>
  <si>
    <t>3</t>
  </si>
  <si>
    <t>Alokasi anggaran pendamping</t>
  </si>
  <si>
    <t>0</t>
  </si>
  <si>
    <t>Konsumsi kegiatan FGD (Siswa, Guru  dan Orang Tua/ Wali Murid)</t>
  </si>
  <si>
    <t>Orang</t>
  </si>
  <si>
    <t>Nov</t>
  </si>
  <si>
    <t>Honor Narasumber Pelatihan Cakap Digital (Diskominfo Sragen)</t>
  </si>
  <si>
    <t>TOTAL KOMPONEN ANGGARAN PENDAMPING</t>
  </si>
  <si>
    <t>TOTAL ANGGARAN 4 KOMPONEN DAN ANGGARAN PENDAMPING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</si>
</sst>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10">
    <font>
      <sz val="11"/>
      <color theme="1"/>
      <name val="Calibri"/>
      <scheme val="minor"/>
    </font>
    <font>
      <sz val="10"/>
      <color theme="1"/>
      <name val="Calibri"/>
    </font>
    <font>
      <b/>
      <sz val="14"/>
      <color theme="1"/>
      <name val="Calibri"/>
    </font>
    <font>
      <b/>
      <sz val="10"/>
      <color theme="1"/>
      <name val="Calibri"/>
    </font>
    <font>
      <b/>
      <sz val="11"/>
      <color theme="1"/>
      <name val="Calibri"/>
    </font>
    <font>
      <b/>
      <sz val="9"/>
      <color rgb="FF000000"/>
      <name val="Arial"/>
    </font>
    <font>
      <sz val="11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E5B8B7"/>
        <bgColor rgb="FFE5B8B7"/>
      </patternFill>
    </fill>
    <fill>
      <patternFill patternType="solid">
        <fgColor rgb="FFBFBFBF"/>
        <bgColor rgb="FFBFBFBF"/>
      </patternFill>
    </fill>
    <fill>
      <patternFill patternType="solid">
        <fgColor rgb="FFFFFF99"/>
        <bgColor rgb="FFFFFF99"/>
      </patternFill>
    </fill>
    <fill>
      <patternFill patternType="solid">
        <fgColor rgb="FFFFCC00"/>
        <bgColor rgb="FFFFCC00"/>
      </patternFill>
    </fill>
    <fill>
      <patternFill patternType="solid">
        <fgColor theme="6" tint="-0.249977111117893"/>
        <bgColor rgb="FF99CC00"/>
      </patternFill>
    </fill>
    <fill>
      <patternFill patternType="solid">
        <fgColor theme="0"/>
        <bgColor rgb="FF99CC0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8" fillId="0" borderId="0" applyFont="0" applyFill="0" applyBorder="0" applyAlignment="0" applyProtection="0"/>
  </cellStyleXfs>
  <cellXfs count="97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/>
    <xf numFmtId="49" fontId="3" fillId="4" borderId="8" xfId="0" applyNumberFormat="1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left" vertical="top"/>
    </xf>
    <xf numFmtId="49" fontId="3" fillId="4" borderId="8" xfId="0" applyNumberFormat="1" applyFont="1" applyFill="1" applyBorder="1" applyAlignment="1">
      <alignment horizontal="right" vertical="center"/>
    </xf>
    <xf numFmtId="49" fontId="3" fillId="4" borderId="8" xfId="0" applyNumberFormat="1" applyFont="1" applyFill="1" applyBorder="1" applyAlignment="1">
      <alignment horizontal="left" vertical="top"/>
    </xf>
    <xf numFmtId="49" fontId="3" fillId="0" borderId="8" xfId="0" applyNumberFormat="1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/>
    </xf>
    <xf numFmtId="0" fontId="1" fillId="0" borderId="8" xfId="0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right" vertical="top"/>
    </xf>
    <xf numFmtId="9" fontId="1" fillId="0" borderId="8" xfId="0" applyNumberFormat="1" applyFont="1" applyBorder="1" applyAlignment="1">
      <alignment horizontal="right" vertical="top"/>
    </xf>
    <xf numFmtId="0" fontId="1" fillId="0" borderId="8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49" fontId="3" fillId="5" borderId="8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/>
    </xf>
    <xf numFmtId="0" fontId="3" fillId="5" borderId="8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right" vertical="top"/>
    </xf>
    <xf numFmtId="49" fontId="1" fillId="6" borderId="8" xfId="0" applyNumberFormat="1" applyFont="1" applyFill="1" applyBorder="1" applyAlignment="1">
      <alignment horizontal="center" vertical="top"/>
    </xf>
    <xf numFmtId="0" fontId="3" fillId="6" borderId="8" xfId="0" applyFont="1" applyFill="1" applyBorder="1" applyAlignment="1">
      <alignment horizontal="left" vertical="top"/>
    </xf>
    <xf numFmtId="0" fontId="3" fillId="6" borderId="8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top"/>
    </xf>
    <xf numFmtId="164" fontId="1" fillId="6" borderId="8" xfId="0" applyNumberFormat="1" applyFont="1" applyFill="1" applyBorder="1" applyAlignment="1">
      <alignment horizontal="right" vertical="top"/>
    </xf>
    <xf numFmtId="9" fontId="1" fillId="6" borderId="8" xfId="0" applyNumberFormat="1" applyFont="1" applyFill="1" applyBorder="1" applyAlignment="1">
      <alignment horizontal="right" vertical="top"/>
    </xf>
    <xf numFmtId="0" fontId="1" fillId="6" borderId="8" xfId="0" applyFont="1" applyFill="1" applyBorder="1" applyAlignment="1">
      <alignment horizontal="left" vertical="top"/>
    </xf>
    <xf numFmtId="0" fontId="3" fillId="4" borderId="8" xfId="0" applyFont="1" applyFill="1" applyBorder="1" applyAlignment="1">
      <alignment horizontal="left" vertical="top"/>
    </xf>
    <xf numFmtId="49" fontId="3" fillId="4" borderId="8" xfId="0" applyNumberFormat="1" applyFont="1" applyFill="1" applyBorder="1" applyAlignment="1">
      <alignment horizontal="right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9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1" fillId="7" borderId="8" xfId="0" applyFont="1" applyFill="1" applyBorder="1" applyAlignment="1">
      <alignment horizontal="center" vertical="top"/>
    </xf>
    <xf numFmtId="0" fontId="3" fillId="7" borderId="8" xfId="0" applyFont="1" applyFill="1" applyBorder="1" applyAlignment="1">
      <alignment horizontal="left" vertical="top"/>
    </xf>
    <xf numFmtId="0" fontId="3" fillId="7" borderId="8" xfId="0" applyFont="1" applyFill="1" applyBorder="1" applyAlignment="1">
      <alignment horizontal="center" vertical="top"/>
    </xf>
    <xf numFmtId="164" fontId="1" fillId="7" borderId="8" xfId="0" applyNumberFormat="1" applyFont="1" applyFill="1" applyBorder="1" applyAlignment="1">
      <alignment horizontal="right" vertical="top"/>
    </xf>
    <xf numFmtId="9" fontId="1" fillId="7" borderId="8" xfId="0" applyNumberFormat="1" applyFont="1" applyFill="1" applyBorder="1" applyAlignment="1">
      <alignment horizontal="right" vertical="top"/>
    </xf>
    <xf numFmtId="164" fontId="3" fillId="7" borderId="8" xfId="0" applyNumberFormat="1" applyFont="1" applyFill="1" applyBorder="1" applyAlignment="1">
      <alignment horizontal="right" vertical="top"/>
    </xf>
    <xf numFmtId="0" fontId="1" fillId="7" borderId="8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49" fontId="3" fillId="0" borderId="8" xfId="0" applyNumberFormat="1" applyFont="1" applyBorder="1" applyAlignment="1">
      <alignment horizontal="right" vertical="top"/>
    </xf>
    <xf numFmtId="49" fontId="3" fillId="0" borderId="8" xfId="0" applyNumberFormat="1" applyFont="1" applyBorder="1" applyAlignment="1">
      <alignment horizontal="left" vertical="top"/>
    </xf>
    <xf numFmtId="164" fontId="1" fillId="4" borderId="8" xfId="0" applyNumberFormat="1" applyFont="1" applyFill="1" applyBorder="1" applyAlignment="1">
      <alignment horizontal="right" vertical="top"/>
    </xf>
    <xf numFmtId="49" fontId="3" fillId="4" borderId="11" xfId="0" applyNumberFormat="1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left" vertical="top"/>
    </xf>
    <xf numFmtId="49" fontId="3" fillId="4" borderId="11" xfId="0" applyNumberFormat="1" applyFont="1" applyFill="1" applyBorder="1" applyAlignment="1">
      <alignment horizontal="right" vertical="top"/>
    </xf>
    <xf numFmtId="49" fontId="3" fillId="4" borderId="11" xfId="0" applyNumberFormat="1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center"/>
    </xf>
    <xf numFmtId="164" fontId="5" fillId="3" borderId="4" xfId="0" applyNumberFormat="1" applyFont="1" applyFill="1" applyBorder="1" applyAlignment="1">
      <alignment horizontal="center" vertical="center" wrapText="1"/>
    </xf>
    <xf numFmtId="0" fontId="6" fillId="0" borderId="7" xfId="0" applyFont="1" applyBorder="1"/>
    <xf numFmtId="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0" borderId="5" xfId="0" applyFont="1" applyBorder="1"/>
    <xf numFmtId="0" fontId="3" fillId="3" borderId="3" xfId="0" applyFont="1" applyFill="1" applyBorder="1" applyAlignment="1">
      <alignment horizontal="center" vertical="center"/>
    </xf>
    <xf numFmtId="0" fontId="6" fillId="0" borderId="6" xfId="0" applyFont="1" applyBorder="1"/>
    <xf numFmtId="49" fontId="3" fillId="0" borderId="4" xfId="0" applyNumberFormat="1" applyFont="1" applyBorder="1" applyAlignment="1">
      <alignment horizontal="center" vertical="top"/>
    </xf>
    <xf numFmtId="0" fontId="6" fillId="0" borderId="9" xfId="0" applyFont="1" applyBorder="1"/>
    <xf numFmtId="0" fontId="6" fillId="0" borderId="10" xfId="0" applyFont="1" applyBorder="1"/>
    <xf numFmtId="0" fontId="3" fillId="9" borderId="12" xfId="0" applyFont="1" applyFill="1" applyBorder="1" applyAlignment="1">
      <alignment horizontal="center" vertical="top"/>
    </xf>
    <xf numFmtId="0" fontId="3" fillId="9" borderId="12" xfId="0" applyFont="1" applyFill="1" applyBorder="1" applyAlignment="1">
      <alignment horizontal="left" vertical="top"/>
    </xf>
    <xf numFmtId="164" fontId="3" fillId="9" borderId="12" xfId="0" applyNumberFormat="1" applyFont="1" applyFill="1" applyBorder="1" applyAlignment="1">
      <alignment horizontal="right" vertical="top"/>
    </xf>
    <xf numFmtId="9" fontId="3" fillId="9" borderId="12" xfId="0" applyNumberFormat="1" applyFont="1" applyFill="1" applyBorder="1" applyAlignment="1">
      <alignment horizontal="right" vertical="top"/>
    </xf>
    <xf numFmtId="0" fontId="3" fillId="8" borderId="13" xfId="0" applyFont="1" applyFill="1" applyBorder="1" applyAlignment="1">
      <alignment horizontal="center" vertical="top"/>
    </xf>
    <xf numFmtId="0" fontId="3" fillId="8" borderId="13" xfId="0" applyFont="1" applyFill="1" applyBorder="1" applyAlignment="1">
      <alignment horizontal="left" vertical="top"/>
    </xf>
    <xf numFmtId="164" fontId="3" fillId="8" borderId="13" xfId="0" applyNumberFormat="1" applyFont="1" applyFill="1" applyBorder="1" applyAlignment="1">
      <alignment horizontal="right" vertical="top"/>
    </xf>
    <xf numFmtId="9" fontId="3" fillId="8" borderId="13" xfId="0" applyNumberFormat="1" applyFont="1" applyFill="1" applyBorder="1" applyAlignment="1">
      <alignment horizontal="right" vertical="top"/>
    </xf>
    <xf numFmtId="49" fontId="9" fillId="4" borderId="11" xfId="0" applyNumberFormat="1" applyFont="1" applyFill="1" applyBorder="1" applyAlignment="1">
      <alignment horizontal="center" vertical="top"/>
    </xf>
    <xf numFmtId="41" fontId="3" fillId="4" borderId="11" xfId="1" applyFont="1" applyFill="1" applyBorder="1" applyAlignment="1">
      <alignment horizontal="center" vertical="top"/>
    </xf>
    <xf numFmtId="49" fontId="3" fillId="4" borderId="13" xfId="0" applyNumberFormat="1" applyFont="1" applyFill="1" applyBorder="1" applyAlignment="1">
      <alignment horizontal="center" vertical="top"/>
    </xf>
    <xf numFmtId="49" fontId="9" fillId="4" borderId="13" xfId="0" applyNumberFormat="1" applyFont="1" applyFill="1" applyBorder="1" applyAlignment="1">
      <alignment horizontal="left" vertical="top"/>
    </xf>
    <xf numFmtId="41" fontId="1" fillId="0" borderId="0" xfId="0" applyNumberFormat="1" applyFont="1" applyAlignment="1">
      <alignment horizontal="center" vertical="center"/>
    </xf>
    <xf numFmtId="41" fontId="3" fillId="4" borderId="11" xfId="1" applyFont="1" applyFill="1" applyBorder="1" applyAlignment="1">
      <alignment vertical="top"/>
    </xf>
    <xf numFmtId="41" fontId="9" fillId="4" borderId="14" xfId="1" applyFont="1" applyFill="1" applyBorder="1" applyAlignment="1">
      <alignment horizontal="left" vertical="top"/>
    </xf>
    <xf numFmtId="41" fontId="3" fillId="4" borderId="15" xfId="1" applyFont="1" applyFill="1" applyBorder="1" applyAlignment="1">
      <alignment horizontal="left" vertical="top"/>
    </xf>
    <xf numFmtId="41" fontId="3" fillId="4" borderId="16" xfId="1" applyFont="1" applyFill="1" applyBorder="1" applyAlignment="1">
      <alignment horizontal="left" vertical="top"/>
    </xf>
    <xf numFmtId="0" fontId="9" fillId="8" borderId="13" xfId="0" applyFont="1" applyFill="1" applyBorder="1" applyAlignment="1">
      <alignment horizontal="left" vertical="top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95"/>
  <sheetViews>
    <sheetView showGridLines="0" tabSelected="1" workbookViewId="0">
      <pane xSplit="3" ySplit="8" topLeftCell="D73" activePane="bottomRight" state="frozen"/>
      <selection pane="topRight" activeCell="D1" sqref="D1"/>
      <selection pane="bottomLeft" activeCell="A9" sqref="A9"/>
      <selection pane="bottomRight" activeCell="C79" sqref="C79"/>
    </sheetView>
  </sheetViews>
  <sheetFormatPr defaultColWidth="14.42578125" defaultRowHeight="15" customHeight="1"/>
  <cols>
    <col min="1" max="1" width="5.140625" customWidth="1"/>
    <col min="2" max="2" width="18.140625" customWidth="1"/>
    <col min="3" max="3" width="64.85546875" customWidth="1"/>
    <col min="4" max="4" width="9.7109375" customWidth="1"/>
    <col min="5" max="5" width="9.5703125" customWidth="1"/>
    <col min="6" max="6" width="7.5703125" customWidth="1"/>
    <col min="7" max="7" width="9" customWidth="1"/>
    <col min="8" max="8" width="11.140625" customWidth="1"/>
    <col min="9" max="9" width="10" customWidth="1"/>
    <col min="10" max="10" width="2" hidden="1" customWidth="1"/>
    <col min="11" max="11" width="14.140625" customWidth="1"/>
    <col min="12" max="12" width="26" customWidth="1"/>
    <col min="13" max="28" width="9.140625" customWidth="1"/>
  </cols>
  <sheetData>
    <row r="1" spans="1:28" ht="18.75" customHeight="1">
      <c r="A1" s="1"/>
      <c r="B1" s="2" t="s">
        <v>0</v>
      </c>
      <c r="C1" s="1"/>
      <c r="D1" s="3"/>
      <c r="E1" s="4"/>
      <c r="F1" s="4"/>
      <c r="G1" s="4"/>
      <c r="H1" s="4"/>
      <c r="I1" s="5"/>
      <c r="J1" s="6"/>
      <c r="K1" s="5"/>
      <c r="L1" s="4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1"/>
      <c r="B2" s="7" t="s">
        <v>1</v>
      </c>
      <c r="C2" s="1" t="s">
        <v>2</v>
      </c>
      <c r="D2" s="3"/>
      <c r="E2" s="4"/>
      <c r="F2" s="4"/>
      <c r="G2" s="4"/>
      <c r="H2" s="4"/>
      <c r="I2" s="5"/>
      <c r="J2" s="6"/>
      <c r="K2" s="5"/>
      <c r="L2" s="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1"/>
      <c r="B3" s="8" t="s">
        <v>3</v>
      </c>
      <c r="C3" s="9" t="s">
        <v>4</v>
      </c>
      <c r="D3" s="3"/>
      <c r="E3" s="4"/>
      <c r="F3" s="4"/>
      <c r="G3" s="4"/>
      <c r="H3" s="4"/>
      <c r="I3" s="5"/>
      <c r="J3" s="6"/>
      <c r="K3" s="5"/>
      <c r="L3" s="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>
      <c r="A4" s="1"/>
      <c r="B4" s="7" t="s">
        <v>5</v>
      </c>
      <c r="C4" s="9" t="s">
        <v>6</v>
      </c>
      <c r="D4" s="3"/>
      <c r="E4" s="4"/>
      <c r="F4" s="4"/>
      <c r="G4" s="4"/>
      <c r="H4" s="4"/>
      <c r="I4" s="5"/>
      <c r="J4" s="6"/>
      <c r="K4" s="5"/>
      <c r="L4" s="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>
      <c r="A5" s="1"/>
      <c r="B5" s="7"/>
      <c r="C5" s="1"/>
      <c r="D5" s="3"/>
      <c r="E5" s="4"/>
      <c r="F5" s="4"/>
      <c r="G5" s="4"/>
      <c r="H5" s="4"/>
      <c r="I5" s="5"/>
      <c r="J5" s="6"/>
      <c r="K5" s="5"/>
      <c r="L5" s="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customHeight="1">
      <c r="A6" s="1"/>
      <c r="B6" s="10" t="s">
        <v>7</v>
      </c>
      <c r="C6" s="11" t="s">
        <v>8</v>
      </c>
      <c r="D6" s="3"/>
      <c r="E6" s="4"/>
      <c r="F6" s="4"/>
      <c r="G6" s="4"/>
      <c r="H6" s="4"/>
      <c r="I6" s="5"/>
      <c r="J6" s="6"/>
      <c r="K6" s="5"/>
      <c r="L6" s="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6.5" customHeight="1">
      <c r="A7" s="1"/>
      <c r="B7" s="72" t="s">
        <v>9</v>
      </c>
      <c r="C7" s="74" t="s">
        <v>10</v>
      </c>
      <c r="D7" s="74" t="s">
        <v>11</v>
      </c>
      <c r="E7" s="71" t="s">
        <v>12</v>
      </c>
      <c r="F7" s="71" t="s">
        <v>13</v>
      </c>
      <c r="G7" s="71" t="s">
        <v>14</v>
      </c>
      <c r="H7" s="71" t="s">
        <v>13</v>
      </c>
      <c r="I7" s="68" t="s">
        <v>15</v>
      </c>
      <c r="J7" s="70" t="s">
        <v>16</v>
      </c>
      <c r="K7" s="68" t="s">
        <v>17</v>
      </c>
      <c r="L7" s="71" t="s">
        <v>18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2.75" customHeight="1">
      <c r="A8" s="1"/>
      <c r="B8" s="73"/>
      <c r="C8" s="75"/>
      <c r="D8" s="75"/>
      <c r="E8" s="69"/>
      <c r="F8" s="69"/>
      <c r="G8" s="69"/>
      <c r="H8" s="69"/>
      <c r="I8" s="69"/>
      <c r="J8" s="69"/>
      <c r="K8" s="69"/>
      <c r="L8" s="69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3.5" customHeight="1">
      <c r="A9" s="1"/>
      <c r="B9" s="12" t="s">
        <v>19</v>
      </c>
      <c r="C9" s="13" t="s">
        <v>20</v>
      </c>
      <c r="D9" s="12"/>
      <c r="E9" s="12"/>
      <c r="F9" s="12"/>
      <c r="G9" s="12"/>
      <c r="H9" s="12"/>
      <c r="I9" s="14"/>
      <c r="J9" s="14"/>
      <c r="K9" s="14"/>
      <c r="L9" s="1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1"/>
      <c r="B10" s="16" t="s">
        <v>21</v>
      </c>
      <c r="C10" s="17" t="s">
        <v>22</v>
      </c>
      <c r="D10" s="18" t="s">
        <v>23</v>
      </c>
      <c r="E10" s="18">
        <v>1</v>
      </c>
      <c r="F10" s="18" t="s">
        <v>24</v>
      </c>
      <c r="G10" s="18">
        <v>2</v>
      </c>
      <c r="H10" s="18" t="s">
        <v>25</v>
      </c>
      <c r="I10" s="19">
        <v>0</v>
      </c>
      <c r="J10" s="20"/>
      <c r="K10" s="19">
        <f t="shared" ref="K10:K13" si="0">E10*G10*I10</f>
        <v>0</v>
      </c>
      <c r="L10" s="2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24.75" customHeight="1">
      <c r="A11" s="1"/>
      <c r="B11" s="16" t="s">
        <v>26</v>
      </c>
      <c r="C11" s="22" t="s">
        <v>27</v>
      </c>
      <c r="D11" s="18" t="s">
        <v>28</v>
      </c>
      <c r="E11" s="18">
        <v>1</v>
      </c>
      <c r="F11" s="18" t="s">
        <v>24</v>
      </c>
      <c r="G11" s="18">
        <v>1</v>
      </c>
      <c r="H11" s="18" t="s">
        <v>29</v>
      </c>
      <c r="I11" s="19">
        <v>0</v>
      </c>
      <c r="J11" s="20">
        <v>1</v>
      </c>
      <c r="K11" s="19">
        <f t="shared" si="0"/>
        <v>0</v>
      </c>
      <c r="L11" s="2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>
      <c r="A12" s="1"/>
      <c r="B12" s="23" t="s">
        <v>30</v>
      </c>
      <c r="C12" s="24" t="s">
        <v>31</v>
      </c>
      <c r="D12" s="18" t="s">
        <v>32</v>
      </c>
      <c r="E12" s="18">
        <v>6</v>
      </c>
      <c r="F12" s="18" t="s">
        <v>33</v>
      </c>
      <c r="G12" s="18">
        <v>13</v>
      </c>
      <c r="H12" s="18" t="s">
        <v>34</v>
      </c>
      <c r="I12" s="19">
        <v>15000</v>
      </c>
      <c r="J12" s="20"/>
      <c r="K12" s="19">
        <f t="shared" si="0"/>
        <v>1170000</v>
      </c>
      <c r="L12" s="2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>
      <c r="A13" s="1"/>
      <c r="B13" s="23" t="s">
        <v>35</v>
      </c>
      <c r="C13" s="25" t="s">
        <v>36</v>
      </c>
      <c r="D13" s="18" t="s">
        <v>37</v>
      </c>
      <c r="E13" s="26">
        <v>3</v>
      </c>
      <c r="F13" s="18" t="s">
        <v>38</v>
      </c>
      <c r="G13" s="18">
        <v>30</v>
      </c>
      <c r="H13" s="18" t="s">
        <v>34</v>
      </c>
      <c r="I13" s="19">
        <v>45000</v>
      </c>
      <c r="J13" s="20"/>
      <c r="K13" s="19">
        <f t="shared" si="0"/>
        <v>4050000</v>
      </c>
      <c r="L13" s="2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>
      <c r="A14" s="1"/>
      <c r="B14" s="23"/>
      <c r="C14" s="24" t="s">
        <v>39</v>
      </c>
      <c r="D14" s="26" t="s">
        <v>28</v>
      </c>
      <c r="E14" s="26">
        <v>1</v>
      </c>
      <c r="F14" s="26" t="s">
        <v>24</v>
      </c>
      <c r="G14" s="26">
        <v>1</v>
      </c>
      <c r="H14" s="26" t="s">
        <v>34</v>
      </c>
      <c r="I14" s="27">
        <v>250000</v>
      </c>
      <c r="J14" s="27">
        <v>250000</v>
      </c>
      <c r="K14" s="27">
        <v>250000</v>
      </c>
      <c r="L14" s="2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3.5" customHeight="1">
      <c r="A15" s="1"/>
      <c r="B15" s="28"/>
      <c r="C15" s="29" t="s">
        <v>40</v>
      </c>
      <c r="D15" s="30"/>
      <c r="E15" s="31"/>
      <c r="F15" s="31"/>
      <c r="G15" s="31"/>
      <c r="H15" s="31"/>
      <c r="I15" s="32"/>
      <c r="J15" s="33"/>
      <c r="K15" s="32">
        <f>SUBTOTAL(9,K10:K14)</f>
        <v>5470000</v>
      </c>
      <c r="L15" s="3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3.5" customHeight="1">
      <c r="A16" s="1"/>
      <c r="B16" s="12" t="s">
        <v>41</v>
      </c>
      <c r="C16" s="35" t="s">
        <v>42</v>
      </c>
      <c r="D16" s="12"/>
      <c r="E16" s="12"/>
      <c r="F16" s="12"/>
      <c r="G16" s="12"/>
      <c r="H16" s="12"/>
      <c r="I16" s="36"/>
      <c r="J16" s="36"/>
      <c r="K16" s="36"/>
      <c r="L16" s="15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8.25">
      <c r="A17" s="1"/>
      <c r="B17" s="37" t="s">
        <v>21</v>
      </c>
      <c r="C17" s="22" t="s">
        <v>43</v>
      </c>
      <c r="D17" s="18"/>
      <c r="E17" s="18"/>
      <c r="F17" s="18"/>
      <c r="G17" s="18"/>
      <c r="H17" s="18"/>
      <c r="I17" s="19"/>
      <c r="J17" s="20"/>
      <c r="K17" s="19"/>
      <c r="L17" s="2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>
      <c r="A18" s="1"/>
      <c r="B18" s="38"/>
      <c r="C18" s="22" t="s">
        <v>44</v>
      </c>
      <c r="D18" s="18" t="s">
        <v>45</v>
      </c>
      <c r="E18" s="18">
        <v>1</v>
      </c>
      <c r="F18" s="18" t="s">
        <v>24</v>
      </c>
      <c r="G18" s="18">
        <v>4</v>
      </c>
      <c r="H18" s="18" t="s">
        <v>46</v>
      </c>
      <c r="I18" s="19">
        <v>0</v>
      </c>
      <c r="J18" s="20"/>
      <c r="K18" s="19">
        <f t="shared" ref="K18:K19" si="1">E18*G18*I18*J18</f>
        <v>0</v>
      </c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>
      <c r="A19" s="1"/>
      <c r="B19" s="38"/>
      <c r="C19" s="22" t="s">
        <v>47</v>
      </c>
      <c r="D19" s="18" t="s">
        <v>45</v>
      </c>
      <c r="E19" s="18">
        <v>1</v>
      </c>
      <c r="F19" s="18" t="s">
        <v>38</v>
      </c>
      <c r="G19" s="18">
        <v>4</v>
      </c>
      <c r="H19" s="18" t="s">
        <v>48</v>
      </c>
      <c r="I19" s="19">
        <v>0</v>
      </c>
      <c r="J19" s="20"/>
      <c r="K19" s="19">
        <f t="shared" si="1"/>
        <v>0</v>
      </c>
      <c r="L19" s="2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>
      <c r="A20" s="1"/>
      <c r="B20" s="39"/>
      <c r="C20" s="22" t="s">
        <v>49</v>
      </c>
      <c r="D20" s="18" t="s">
        <v>45</v>
      </c>
      <c r="E20" s="18">
        <v>1</v>
      </c>
      <c r="F20" s="18" t="s">
        <v>38</v>
      </c>
      <c r="G20" s="18">
        <v>4</v>
      </c>
      <c r="H20" s="18" t="s">
        <v>50</v>
      </c>
      <c r="I20" s="19">
        <v>0</v>
      </c>
      <c r="J20" s="20"/>
      <c r="K20" s="19">
        <v>0</v>
      </c>
      <c r="L20" s="2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27" customHeight="1">
      <c r="A21" s="1"/>
      <c r="B21" s="39" t="s">
        <v>26</v>
      </c>
      <c r="C21" s="22" t="s">
        <v>51</v>
      </c>
      <c r="D21" s="18" t="s">
        <v>52</v>
      </c>
      <c r="E21" s="18">
        <v>1</v>
      </c>
      <c r="F21" s="18" t="s">
        <v>38</v>
      </c>
      <c r="G21" s="18">
        <v>1</v>
      </c>
      <c r="H21" s="18" t="s">
        <v>53</v>
      </c>
      <c r="I21" s="19">
        <v>1000000</v>
      </c>
      <c r="J21" s="20"/>
      <c r="K21" s="19">
        <f t="shared" ref="K21:K23" si="2">E21*G21*I21</f>
        <v>1000000</v>
      </c>
      <c r="L21" s="2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customHeight="1">
      <c r="A22" s="1"/>
      <c r="B22" s="16" t="s">
        <v>30</v>
      </c>
      <c r="C22" s="17" t="s">
        <v>54</v>
      </c>
      <c r="D22" s="18" t="s">
        <v>45</v>
      </c>
      <c r="E22" s="18">
        <v>6</v>
      </c>
      <c r="F22" s="18" t="s">
        <v>38</v>
      </c>
      <c r="G22" s="18">
        <v>4</v>
      </c>
      <c r="H22" s="18" t="s">
        <v>34</v>
      </c>
      <c r="I22" s="19">
        <v>15000</v>
      </c>
      <c r="J22" s="20"/>
      <c r="K22" s="19">
        <f t="shared" si="2"/>
        <v>360000</v>
      </c>
      <c r="L22" s="2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27.75" customHeight="1">
      <c r="A23" s="1"/>
      <c r="B23" s="16" t="s">
        <v>35</v>
      </c>
      <c r="C23" s="22" t="s">
        <v>55</v>
      </c>
      <c r="D23" s="18" t="s">
        <v>28</v>
      </c>
      <c r="E23" s="18">
        <v>1</v>
      </c>
      <c r="F23" s="18" t="s">
        <v>38</v>
      </c>
      <c r="G23" s="18">
        <v>50</v>
      </c>
      <c r="H23" s="18" t="s">
        <v>34</v>
      </c>
      <c r="I23" s="19">
        <v>15000</v>
      </c>
      <c r="J23" s="20"/>
      <c r="K23" s="19">
        <f t="shared" si="2"/>
        <v>750000</v>
      </c>
      <c r="L23" s="40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.75" customHeight="1">
      <c r="A24" s="1"/>
      <c r="B24" s="76" t="s">
        <v>56</v>
      </c>
      <c r="C24" s="17" t="s">
        <v>57</v>
      </c>
      <c r="D24" s="18" t="s">
        <v>52</v>
      </c>
      <c r="E24" s="18"/>
      <c r="F24" s="18"/>
      <c r="G24" s="18"/>
      <c r="H24" s="18"/>
      <c r="I24" s="19"/>
      <c r="J24" s="20"/>
      <c r="K24" s="19"/>
      <c r="L24" s="2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customHeight="1">
      <c r="A25" s="1"/>
      <c r="B25" s="77"/>
      <c r="C25" s="17" t="s">
        <v>58</v>
      </c>
      <c r="D25" s="18"/>
      <c r="E25" s="18">
        <v>1</v>
      </c>
      <c r="F25" s="18" t="s">
        <v>38</v>
      </c>
      <c r="G25" s="26">
        <v>120</v>
      </c>
      <c r="H25" s="18" t="s">
        <v>59</v>
      </c>
      <c r="I25" s="19">
        <v>8000</v>
      </c>
      <c r="J25" s="20"/>
      <c r="K25" s="19">
        <f t="shared" ref="K25:K26" si="3">E25*G25*I25</f>
        <v>960000</v>
      </c>
      <c r="L25" s="2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>
      <c r="A26" s="1"/>
      <c r="B26" s="78"/>
      <c r="C26" s="17" t="s">
        <v>60</v>
      </c>
      <c r="D26" s="18"/>
      <c r="E26" s="18">
        <v>1</v>
      </c>
      <c r="F26" s="18" t="s">
        <v>38</v>
      </c>
      <c r="G26" s="18">
        <v>5</v>
      </c>
      <c r="H26" s="18" t="s">
        <v>61</v>
      </c>
      <c r="I26" s="27">
        <v>78000</v>
      </c>
      <c r="J26" s="20"/>
      <c r="K26" s="19">
        <f t="shared" si="3"/>
        <v>390000</v>
      </c>
      <c r="L26" s="2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3.5" customHeight="1">
      <c r="A27" s="1"/>
      <c r="B27" s="28"/>
      <c r="C27" s="29" t="s">
        <v>40</v>
      </c>
      <c r="D27" s="30"/>
      <c r="E27" s="31"/>
      <c r="F27" s="31"/>
      <c r="G27" s="31"/>
      <c r="H27" s="31"/>
      <c r="I27" s="32"/>
      <c r="J27" s="33"/>
      <c r="K27" s="32">
        <f>SUBTOTAL(9,K16:K26)</f>
        <v>3460000</v>
      </c>
      <c r="L27" s="34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3.5" customHeight="1">
      <c r="A28" s="1"/>
      <c r="B28" s="12">
        <v>3</v>
      </c>
      <c r="C28" s="13" t="s">
        <v>62</v>
      </c>
      <c r="D28" s="12"/>
      <c r="E28" s="12"/>
      <c r="F28" s="12"/>
      <c r="G28" s="12"/>
      <c r="H28" s="12"/>
      <c r="I28" s="36"/>
      <c r="J28" s="36"/>
      <c r="K28" s="36"/>
      <c r="L28" s="15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40.5" customHeight="1">
      <c r="A29" s="1"/>
      <c r="B29" s="16" t="s">
        <v>21</v>
      </c>
      <c r="C29" s="22" t="s">
        <v>63</v>
      </c>
      <c r="D29" s="18" t="s">
        <v>64</v>
      </c>
      <c r="E29" s="18">
        <v>0</v>
      </c>
      <c r="F29" s="18" t="s">
        <v>38</v>
      </c>
      <c r="G29" s="26">
        <v>0</v>
      </c>
      <c r="H29" s="18" t="s">
        <v>65</v>
      </c>
      <c r="I29" s="27">
        <v>0</v>
      </c>
      <c r="J29" s="20">
        <v>1</v>
      </c>
      <c r="K29" s="19">
        <f>E29*G29*I29*J29</f>
        <v>0</v>
      </c>
      <c r="L29" s="2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8.25" customHeight="1">
      <c r="A30" s="1"/>
      <c r="B30" s="16" t="s">
        <v>26</v>
      </c>
      <c r="C30" s="22" t="s">
        <v>66</v>
      </c>
      <c r="D30" s="18" t="s">
        <v>45</v>
      </c>
      <c r="E30" s="18">
        <v>1</v>
      </c>
      <c r="F30" s="18" t="s">
        <v>38</v>
      </c>
      <c r="G30" s="26">
        <v>4</v>
      </c>
      <c r="H30" s="18" t="s">
        <v>34</v>
      </c>
      <c r="I30" s="27">
        <v>0</v>
      </c>
      <c r="J30" s="20"/>
      <c r="K30" s="19">
        <f>E30*G30*I30</f>
        <v>0</v>
      </c>
      <c r="L30" s="2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>
      <c r="A31" s="1"/>
      <c r="B31" s="28"/>
      <c r="C31" s="29" t="s">
        <v>40</v>
      </c>
      <c r="D31" s="30"/>
      <c r="E31" s="31"/>
      <c r="F31" s="31"/>
      <c r="G31" s="31"/>
      <c r="H31" s="31"/>
      <c r="I31" s="32"/>
      <c r="J31" s="33"/>
      <c r="K31" s="32">
        <f>SUBTOTAL(9,K28:K30)</f>
        <v>0</v>
      </c>
      <c r="L31" s="34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>
      <c r="A32" s="1"/>
      <c r="B32" s="12" t="s">
        <v>67</v>
      </c>
      <c r="C32" s="13" t="s">
        <v>68</v>
      </c>
      <c r="D32" s="12"/>
      <c r="E32" s="12"/>
      <c r="F32" s="12"/>
      <c r="G32" s="12"/>
      <c r="H32" s="12"/>
      <c r="I32" s="36"/>
      <c r="J32" s="36"/>
      <c r="K32" s="36"/>
      <c r="L32" s="15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>
      <c r="A33" s="1"/>
      <c r="B33" s="16" t="s">
        <v>21</v>
      </c>
      <c r="C33" s="17" t="s">
        <v>69</v>
      </c>
      <c r="D33" s="18" t="s">
        <v>28</v>
      </c>
      <c r="E33" s="18"/>
      <c r="F33" s="18"/>
      <c r="G33" s="18"/>
      <c r="H33" s="18"/>
      <c r="I33" s="19"/>
      <c r="J33" s="20"/>
      <c r="K33" s="19"/>
      <c r="L33" s="2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27" customHeight="1">
      <c r="A34" s="1"/>
      <c r="B34" s="16" t="s">
        <v>26</v>
      </c>
      <c r="C34" s="22" t="s">
        <v>70</v>
      </c>
      <c r="D34" s="18" t="s">
        <v>28</v>
      </c>
      <c r="E34" s="18">
        <v>1</v>
      </c>
      <c r="F34" s="18" t="s">
        <v>38</v>
      </c>
      <c r="G34" s="18">
        <v>2</v>
      </c>
      <c r="H34" s="18" t="s">
        <v>48</v>
      </c>
      <c r="I34" s="27">
        <v>50000</v>
      </c>
      <c r="J34" s="20">
        <v>1</v>
      </c>
      <c r="K34" s="19">
        <f>E34*G34*I34*J34</f>
        <v>100000</v>
      </c>
      <c r="L34" s="2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38.25" customHeight="1">
      <c r="A35" s="1"/>
      <c r="B35" s="16" t="s">
        <v>30</v>
      </c>
      <c r="C35" s="22" t="s">
        <v>71</v>
      </c>
      <c r="D35" s="18" t="s">
        <v>28</v>
      </c>
      <c r="E35" s="18">
        <v>1</v>
      </c>
      <c r="F35" s="18" t="s">
        <v>38</v>
      </c>
      <c r="G35" s="18">
        <v>8</v>
      </c>
      <c r="H35" s="18" t="s">
        <v>61</v>
      </c>
      <c r="I35" s="27">
        <v>50000</v>
      </c>
      <c r="J35" s="20"/>
      <c r="K35" s="19">
        <f t="shared" ref="K35:K36" si="4">E35*G35*I35</f>
        <v>400000</v>
      </c>
      <c r="L35" s="2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>
      <c r="A36" s="1"/>
      <c r="B36" s="16" t="s">
        <v>35</v>
      </c>
      <c r="C36" s="41" t="s">
        <v>72</v>
      </c>
      <c r="D36" s="18" t="s">
        <v>28</v>
      </c>
      <c r="E36" s="18">
        <v>1</v>
      </c>
      <c r="F36" s="18" t="s">
        <v>24</v>
      </c>
      <c r="G36" s="18">
        <v>2</v>
      </c>
      <c r="H36" s="18" t="s">
        <v>73</v>
      </c>
      <c r="I36" s="19">
        <v>1000000</v>
      </c>
      <c r="J36" s="20"/>
      <c r="K36" s="19">
        <f t="shared" si="4"/>
        <v>2000000</v>
      </c>
      <c r="L36" s="2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>
      <c r="A37" s="1"/>
      <c r="B37" s="28"/>
      <c r="C37" s="29" t="s">
        <v>40</v>
      </c>
      <c r="D37" s="30"/>
      <c r="E37" s="31"/>
      <c r="F37" s="31"/>
      <c r="G37" s="31"/>
      <c r="H37" s="31"/>
      <c r="I37" s="32"/>
      <c r="J37" s="33"/>
      <c r="K37" s="32">
        <f>SUBTOTAL(9,K32:K36)</f>
        <v>2500000</v>
      </c>
      <c r="L37" s="34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>
      <c r="A38" s="1"/>
      <c r="B38" s="12" t="s">
        <v>74</v>
      </c>
      <c r="C38" s="13" t="s">
        <v>75</v>
      </c>
      <c r="D38" s="12"/>
      <c r="E38" s="12"/>
      <c r="F38" s="12"/>
      <c r="G38" s="12"/>
      <c r="H38" s="12"/>
      <c r="I38" s="36"/>
      <c r="J38" s="36"/>
      <c r="K38" s="36"/>
      <c r="L38" s="1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>
      <c r="A39" s="1"/>
      <c r="B39" s="16" t="s">
        <v>21</v>
      </c>
      <c r="C39" s="42" t="s">
        <v>76</v>
      </c>
      <c r="D39" s="18" t="s">
        <v>28</v>
      </c>
      <c r="E39" s="18">
        <v>1</v>
      </c>
      <c r="F39" s="18" t="s">
        <v>24</v>
      </c>
      <c r="G39" s="18">
        <v>1</v>
      </c>
      <c r="H39" s="26" t="s">
        <v>77</v>
      </c>
      <c r="I39" s="27">
        <v>500000</v>
      </c>
      <c r="J39" s="20">
        <v>1</v>
      </c>
      <c r="K39" s="19">
        <f t="shared" ref="K39:K40" si="5">E39*G39*I39*J39</f>
        <v>500000</v>
      </c>
      <c r="L39" s="2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32.25" customHeight="1">
      <c r="A40" s="1"/>
      <c r="B40" s="16" t="s">
        <v>26</v>
      </c>
      <c r="C40" s="42" t="s">
        <v>78</v>
      </c>
      <c r="D40" s="18" t="s">
        <v>28</v>
      </c>
      <c r="E40" s="18">
        <v>1</v>
      </c>
      <c r="F40" s="18" t="s">
        <v>38</v>
      </c>
      <c r="G40" s="18">
        <v>1</v>
      </c>
      <c r="H40" s="18" t="s">
        <v>65</v>
      </c>
      <c r="I40" s="19">
        <v>0</v>
      </c>
      <c r="J40" s="20"/>
      <c r="K40" s="19">
        <f t="shared" si="5"/>
        <v>0</v>
      </c>
      <c r="L40" s="2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31.5" customHeight="1">
      <c r="A41" s="1"/>
      <c r="B41" s="16" t="s">
        <v>30</v>
      </c>
      <c r="C41" s="42" t="s">
        <v>79</v>
      </c>
      <c r="D41" s="18" t="s">
        <v>28</v>
      </c>
      <c r="E41" s="18">
        <v>1</v>
      </c>
      <c r="F41" s="18" t="s">
        <v>38</v>
      </c>
      <c r="G41" s="18">
        <v>4</v>
      </c>
      <c r="H41" s="18" t="s">
        <v>34</v>
      </c>
      <c r="I41" s="19">
        <v>30000</v>
      </c>
      <c r="J41" s="20"/>
      <c r="K41" s="19">
        <f>E41*G41*I41</f>
        <v>120000</v>
      </c>
      <c r="L41" s="2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>
      <c r="A42" s="1"/>
      <c r="B42" s="28"/>
      <c r="C42" s="29" t="s">
        <v>40</v>
      </c>
      <c r="D42" s="30"/>
      <c r="E42" s="31"/>
      <c r="F42" s="31"/>
      <c r="G42" s="31"/>
      <c r="H42" s="31"/>
      <c r="I42" s="32"/>
      <c r="J42" s="33"/>
      <c r="K42" s="32">
        <f>SUBTOTAL(9,K38:K41)</f>
        <v>620000</v>
      </c>
      <c r="L42" s="34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>
      <c r="A43" s="1"/>
      <c r="B43" s="43"/>
      <c r="C43" s="44" t="s">
        <v>80</v>
      </c>
      <c r="D43" s="45"/>
      <c r="E43" s="43"/>
      <c r="F43" s="43"/>
      <c r="G43" s="43"/>
      <c r="H43" s="43"/>
      <c r="I43" s="46"/>
      <c r="J43" s="47"/>
      <c r="K43" s="48">
        <f>K15+K27+K31+K37+K42</f>
        <v>12050000</v>
      </c>
      <c r="L43" s="49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>
      <c r="A44" s="1"/>
      <c r="B44" s="50"/>
      <c r="C44" s="51"/>
      <c r="D44" s="50"/>
      <c r="E44" s="50"/>
      <c r="F44" s="50"/>
      <c r="G44" s="50"/>
      <c r="H44" s="50"/>
      <c r="I44" s="52"/>
      <c r="J44" s="53"/>
      <c r="K44" s="52"/>
      <c r="L44" s="5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>
      <c r="A45" s="1"/>
      <c r="B45" s="54" t="s">
        <v>81</v>
      </c>
      <c r="C45" s="55" t="s">
        <v>82</v>
      </c>
      <c r="D45" s="50"/>
      <c r="E45" s="50"/>
      <c r="F45" s="50"/>
      <c r="G45" s="50"/>
      <c r="H45" s="50"/>
      <c r="I45" s="52"/>
      <c r="J45" s="53"/>
      <c r="K45" s="52"/>
      <c r="L45" s="5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>
      <c r="A46" s="1"/>
      <c r="B46" s="12">
        <v>1</v>
      </c>
      <c r="C46" s="13" t="s">
        <v>83</v>
      </c>
      <c r="D46" s="12"/>
      <c r="E46" s="12"/>
      <c r="F46" s="12"/>
      <c r="G46" s="12"/>
      <c r="H46" s="12"/>
      <c r="I46" s="36"/>
      <c r="J46" s="36"/>
      <c r="K46" s="36"/>
      <c r="L46" s="15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>
      <c r="A47" s="1"/>
      <c r="B47" s="16"/>
      <c r="C47" s="22" t="s">
        <v>84</v>
      </c>
      <c r="D47" s="18" t="s">
        <v>28</v>
      </c>
      <c r="E47" s="18">
        <v>1</v>
      </c>
      <c r="F47" s="18" t="s">
        <v>38</v>
      </c>
      <c r="G47" s="18">
        <v>60</v>
      </c>
      <c r="H47" s="18" t="s">
        <v>85</v>
      </c>
      <c r="I47" s="19">
        <v>0</v>
      </c>
      <c r="J47" s="20">
        <v>1</v>
      </c>
      <c r="K47" s="19">
        <f t="shared" ref="K47:K48" si="6">E47*G47*I47*J47</f>
        <v>0</v>
      </c>
      <c r="L47" s="2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>
      <c r="A48" s="1"/>
      <c r="B48" s="16"/>
      <c r="C48" s="22" t="s">
        <v>86</v>
      </c>
      <c r="D48" s="18" t="s">
        <v>28</v>
      </c>
      <c r="E48" s="18">
        <v>1</v>
      </c>
      <c r="F48" s="18" t="s">
        <v>38</v>
      </c>
      <c r="G48" s="18">
        <v>30</v>
      </c>
      <c r="H48" s="18" t="s">
        <v>85</v>
      </c>
      <c r="I48" s="19">
        <v>0</v>
      </c>
      <c r="J48" s="20"/>
      <c r="K48" s="19">
        <f t="shared" si="6"/>
        <v>0</v>
      </c>
      <c r="L48" s="2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>
      <c r="A49" s="1"/>
      <c r="B49" s="28"/>
      <c r="C49" s="29" t="s">
        <v>40</v>
      </c>
      <c r="D49" s="30"/>
      <c r="E49" s="31"/>
      <c r="F49" s="31"/>
      <c r="G49" s="31"/>
      <c r="H49" s="31"/>
      <c r="I49" s="32"/>
      <c r="J49" s="33"/>
      <c r="K49" s="32">
        <f>SUM(K47:K48)</f>
        <v>0</v>
      </c>
      <c r="L49" s="3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>
      <c r="A50" s="1"/>
      <c r="B50" s="12" t="s">
        <v>41</v>
      </c>
      <c r="C50" s="13" t="s">
        <v>87</v>
      </c>
      <c r="D50" s="12"/>
      <c r="E50" s="12"/>
      <c r="F50" s="12"/>
      <c r="G50" s="12"/>
      <c r="H50" s="12"/>
      <c r="I50" s="36"/>
      <c r="J50" s="36"/>
      <c r="K50" s="36"/>
      <c r="L50" s="15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>
      <c r="A51" s="1"/>
      <c r="B51" s="16"/>
      <c r="C51" s="17" t="s">
        <v>88</v>
      </c>
      <c r="D51" s="18" t="s">
        <v>89</v>
      </c>
      <c r="E51" s="18">
        <v>1</v>
      </c>
      <c r="F51" s="26" t="s">
        <v>90</v>
      </c>
      <c r="G51" s="26">
        <v>1</v>
      </c>
      <c r="H51" s="18" t="s">
        <v>91</v>
      </c>
      <c r="I51" s="27">
        <v>2000000</v>
      </c>
      <c r="J51" s="20"/>
      <c r="K51" s="19">
        <f>E51*G51*I51</f>
        <v>2000000</v>
      </c>
      <c r="L51" s="2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>
      <c r="A52" s="1"/>
      <c r="B52" s="28"/>
      <c r="C52" s="29" t="s">
        <v>40</v>
      </c>
      <c r="D52" s="30"/>
      <c r="E52" s="31"/>
      <c r="F52" s="31"/>
      <c r="G52" s="31"/>
      <c r="H52" s="31"/>
      <c r="I52" s="32"/>
      <c r="J52" s="33"/>
      <c r="K52" s="32">
        <f>K51</f>
        <v>2000000</v>
      </c>
      <c r="L52" s="34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>
      <c r="A53" s="1"/>
      <c r="B53" s="43"/>
      <c r="C53" s="44" t="s">
        <v>92</v>
      </c>
      <c r="D53" s="45"/>
      <c r="E53" s="43"/>
      <c r="F53" s="43"/>
      <c r="G53" s="43"/>
      <c r="H53" s="43"/>
      <c r="I53" s="46"/>
      <c r="J53" s="47"/>
      <c r="K53" s="48">
        <f>K49+K52</f>
        <v>2000000</v>
      </c>
      <c r="L53" s="49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>
      <c r="A54" s="1"/>
      <c r="B54" s="50"/>
      <c r="C54" s="51"/>
      <c r="D54" s="50"/>
      <c r="E54" s="50"/>
      <c r="F54" s="50"/>
      <c r="G54" s="50"/>
      <c r="H54" s="50"/>
      <c r="I54" s="52"/>
      <c r="J54" s="53"/>
      <c r="K54" s="52"/>
      <c r="L54" s="5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>
      <c r="A55" s="1"/>
      <c r="B55" s="54" t="s">
        <v>93</v>
      </c>
      <c r="C55" s="55" t="s">
        <v>94</v>
      </c>
      <c r="D55" s="50"/>
      <c r="E55" s="50"/>
      <c r="F55" s="50"/>
      <c r="G55" s="50"/>
      <c r="H55" s="50"/>
      <c r="I55" s="52"/>
      <c r="J55" s="53"/>
      <c r="K55" s="52"/>
      <c r="L55" s="5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>
      <c r="A56" s="1"/>
      <c r="B56" s="12">
        <v>1</v>
      </c>
      <c r="C56" s="13" t="s">
        <v>95</v>
      </c>
      <c r="D56" s="12"/>
      <c r="E56" s="12"/>
      <c r="F56" s="12"/>
      <c r="G56" s="12"/>
      <c r="H56" s="12"/>
      <c r="I56" s="36"/>
      <c r="J56" s="36"/>
      <c r="K56" s="36"/>
      <c r="L56" s="15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>
      <c r="A57" s="1"/>
      <c r="B57" s="16"/>
      <c r="C57" s="17" t="s">
        <v>96</v>
      </c>
      <c r="D57" s="16"/>
      <c r="E57" s="16"/>
      <c r="F57" s="16"/>
      <c r="G57" s="16"/>
      <c r="H57" s="16"/>
      <c r="I57" s="56"/>
      <c r="J57" s="56"/>
      <c r="K57" s="56"/>
      <c r="L57" s="57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>
      <c r="A58" s="1"/>
      <c r="B58" s="16"/>
      <c r="C58" s="22" t="s">
        <v>97</v>
      </c>
      <c r="D58" s="18" t="s">
        <v>98</v>
      </c>
      <c r="E58" s="18">
        <v>2</v>
      </c>
      <c r="F58" s="18" t="s">
        <v>38</v>
      </c>
      <c r="G58" s="18">
        <v>30</v>
      </c>
      <c r="H58" s="18" t="s">
        <v>34</v>
      </c>
      <c r="I58" s="19"/>
      <c r="J58" s="20"/>
      <c r="K58" s="19">
        <f t="shared" ref="K58:K66" si="7">E58*G58*I58</f>
        <v>0</v>
      </c>
      <c r="L58" s="2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>
      <c r="A59" s="1"/>
      <c r="B59" s="16"/>
      <c r="C59" s="22" t="s">
        <v>99</v>
      </c>
      <c r="D59" s="18" t="s">
        <v>28</v>
      </c>
      <c r="E59" s="18">
        <v>1</v>
      </c>
      <c r="F59" s="18" t="s">
        <v>38</v>
      </c>
      <c r="G59" s="18">
        <v>13</v>
      </c>
      <c r="H59" s="18" t="s">
        <v>34</v>
      </c>
      <c r="I59" s="19"/>
      <c r="J59" s="20"/>
      <c r="K59" s="19">
        <f t="shared" si="7"/>
        <v>0</v>
      </c>
      <c r="L59" s="2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>
      <c r="A60" s="1"/>
      <c r="B60" s="16"/>
      <c r="C60" s="22" t="s">
        <v>100</v>
      </c>
      <c r="D60" s="18" t="s">
        <v>101</v>
      </c>
      <c r="E60" s="18">
        <v>1</v>
      </c>
      <c r="F60" s="18" t="s">
        <v>38</v>
      </c>
      <c r="G60" s="18">
        <v>20</v>
      </c>
      <c r="H60" s="18" t="s">
        <v>34</v>
      </c>
      <c r="I60" s="19"/>
      <c r="J60" s="20"/>
      <c r="K60" s="19">
        <f t="shared" si="7"/>
        <v>0</v>
      </c>
      <c r="L60" s="2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>
      <c r="A61" s="1"/>
      <c r="B61" s="16"/>
      <c r="C61" s="22" t="s">
        <v>102</v>
      </c>
      <c r="D61" s="18" t="s">
        <v>103</v>
      </c>
      <c r="E61" s="18">
        <v>1</v>
      </c>
      <c r="F61" s="18" t="s">
        <v>38</v>
      </c>
      <c r="G61" s="26">
        <v>13</v>
      </c>
      <c r="H61" s="18" t="s">
        <v>34</v>
      </c>
      <c r="I61" s="19"/>
      <c r="J61" s="20"/>
      <c r="K61" s="19">
        <f t="shared" si="7"/>
        <v>0</v>
      </c>
      <c r="L61" s="2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>
      <c r="A62" s="1"/>
      <c r="B62" s="16"/>
      <c r="C62" s="22" t="s">
        <v>104</v>
      </c>
      <c r="D62" s="18" t="s">
        <v>103</v>
      </c>
      <c r="E62" s="18">
        <v>1</v>
      </c>
      <c r="F62" s="18" t="s">
        <v>38</v>
      </c>
      <c r="G62" s="26">
        <v>9</v>
      </c>
      <c r="H62" s="18" t="s">
        <v>34</v>
      </c>
      <c r="I62" s="19"/>
      <c r="J62" s="20"/>
      <c r="K62" s="19">
        <f t="shared" si="7"/>
        <v>0</v>
      </c>
      <c r="L62" s="2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>
      <c r="A63" s="1"/>
      <c r="B63" s="16"/>
      <c r="C63" s="22" t="s">
        <v>105</v>
      </c>
      <c r="D63" s="18" t="s">
        <v>101</v>
      </c>
      <c r="E63" s="18">
        <v>1</v>
      </c>
      <c r="F63" s="18" t="s">
        <v>38</v>
      </c>
      <c r="G63" s="18">
        <v>30</v>
      </c>
      <c r="H63" s="18" t="s">
        <v>34</v>
      </c>
      <c r="I63" s="27">
        <v>0</v>
      </c>
      <c r="J63" s="20"/>
      <c r="K63" s="19">
        <f t="shared" si="7"/>
        <v>0</v>
      </c>
      <c r="L63" s="2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>
      <c r="A64" s="1"/>
      <c r="B64" s="16"/>
      <c r="C64" s="22" t="s">
        <v>106</v>
      </c>
      <c r="D64" s="18" t="s">
        <v>101</v>
      </c>
      <c r="E64" s="18">
        <v>1</v>
      </c>
      <c r="F64" s="18" t="s">
        <v>38</v>
      </c>
      <c r="G64" s="18">
        <v>7</v>
      </c>
      <c r="H64" s="18" t="s">
        <v>34</v>
      </c>
      <c r="I64" s="19"/>
      <c r="J64" s="20"/>
      <c r="K64" s="19">
        <f t="shared" si="7"/>
        <v>0</v>
      </c>
      <c r="L64" s="2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>
      <c r="A65" s="1"/>
      <c r="B65" s="16"/>
      <c r="C65" s="22" t="s">
        <v>107</v>
      </c>
      <c r="D65" s="18" t="s">
        <v>101</v>
      </c>
      <c r="E65" s="18">
        <v>1</v>
      </c>
      <c r="F65" s="18" t="s">
        <v>38</v>
      </c>
      <c r="G65" s="18">
        <v>2</v>
      </c>
      <c r="H65" s="18" t="s">
        <v>34</v>
      </c>
      <c r="I65" s="19">
        <v>250000</v>
      </c>
      <c r="J65" s="20"/>
      <c r="K65" s="19">
        <f t="shared" si="7"/>
        <v>500000</v>
      </c>
      <c r="L65" s="2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>
      <c r="A66" s="1"/>
      <c r="B66" s="16"/>
      <c r="C66" s="22" t="s">
        <v>108</v>
      </c>
      <c r="D66" s="18" t="s">
        <v>89</v>
      </c>
      <c r="E66" s="18">
        <v>3</v>
      </c>
      <c r="F66" s="18" t="s">
        <v>38</v>
      </c>
      <c r="G66" s="18">
        <v>1</v>
      </c>
      <c r="H66" s="18" t="s">
        <v>61</v>
      </c>
      <c r="I66" s="19">
        <v>150000</v>
      </c>
      <c r="J66" s="20"/>
      <c r="K66" s="19">
        <f t="shared" si="7"/>
        <v>450000</v>
      </c>
      <c r="L66" s="2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>
      <c r="A67" s="1"/>
      <c r="B67" s="28"/>
      <c r="C67" s="29" t="s">
        <v>40</v>
      </c>
      <c r="D67" s="30"/>
      <c r="E67" s="31"/>
      <c r="F67" s="31"/>
      <c r="G67" s="31"/>
      <c r="H67" s="31"/>
      <c r="I67" s="32"/>
      <c r="J67" s="33"/>
      <c r="K67" s="32">
        <f>SUM(K58:K66)</f>
        <v>950000</v>
      </c>
      <c r="L67" s="34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>
      <c r="A68" s="1"/>
      <c r="B68" s="12" t="s">
        <v>41</v>
      </c>
      <c r="C68" s="13" t="s">
        <v>109</v>
      </c>
      <c r="D68" s="12"/>
      <c r="E68" s="12"/>
      <c r="F68" s="12"/>
      <c r="G68" s="12"/>
      <c r="H68" s="12"/>
      <c r="I68" s="36"/>
      <c r="J68" s="36"/>
      <c r="K68" s="36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5" customHeight="1">
      <c r="A69" s="1"/>
      <c r="B69" s="16"/>
      <c r="C69" s="22" t="s">
        <v>110</v>
      </c>
      <c r="D69" s="18" t="s">
        <v>103</v>
      </c>
      <c r="E69" s="18">
        <v>1</v>
      </c>
      <c r="F69" s="18" t="s">
        <v>38</v>
      </c>
      <c r="G69" s="18">
        <v>6</v>
      </c>
      <c r="H69" s="18" t="s">
        <v>85</v>
      </c>
      <c r="I69" s="19"/>
      <c r="J69" s="20"/>
      <c r="K69" s="19">
        <f t="shared" ref="K69:K70" si="8">E69*G69*I69</f>
        <v>0</v>
      </c>
      <c r="L69" s="2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>
      <c r="A70" s="1"/>
      <c r="B70" s="16"/>
      <c r="C70" s="22" t="s">
        <v>111</v>
      </c>
      <c r="D70" s="18" t="s">
        <v>101</v>
      </c>
      <c r="E70" s="18">
        <v>1</v>
      </c>
      <c r="F70" s="18" t="s">
        <v>38</v>
      </c>
      <c r="G70" s="18">
        <v>2</v>
      </c>
      <c r="H70" s="18" t="s">
        <v>85</v>
      </c>
      <c r="I70" s="19"/>
      <c r="J70" s="20"/>
      <c r="K70" s="19">
        <f t="shared" si="8"/>
        <v>0</v>
      </c>
      <c r="L70" s="2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>
      <c r="A71" s="1"/>
      <c r="B71" s="28"/>
      <c r="C71" s="29" t="s">
        <v>40</v>
      </c>
      <c r="D71" s="30"/>
      <c r="E71" s="31"/>
      <c r="F71" s="31"/>
      <c r="G71" s="31"/>
      <c r="H71" s="31"/>
      <c r="I71" s="32"/>
      <c r="J71" s="33"/>
      <c r="K71" s="32">
        <f>SUM(K69:K70)</f>
        <v>0</v>
      </c>
      <c r="L71" s="34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3.5" customHeight="1">
      <c r="A72" s="1"/>
      <c r="B72" s="43"/>
      <c r="C72" s="44" t="s">
        <v>112</v>
      </c>
      <c r="D72" s="45"/>
      <c r="E72" s="43"/>
      <c r="F72" s="43"/>
      <c r="G72" s="43"/>
      <c r="H72" s="43"/>
      <c r="I72" s="46"/>
      <c r="J72" s="47"/>
      <c r="K72" s="48">
        <f>K67+K71</f>
        <v>950000</v>
      </c>
      <c r="L72" s="49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3.5" customHeight="1">
      <c r="A73" s="1"/>
      <c r="B73" s="50"/>
      <c r="C73" s="51"/>
      <c r="D73" s="50"/>
      <c r="E73" s="50"/>
      <c r="F73" s="50"/>
      <c r="G73" s="50"/>
      <c r="H73" s="50"/>
      <c r="I73" s="52"/>
      <c r="J73" s="53"/>
      <c r="K73" s="52"/>
      <c r="L73" s="5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3.5" customHeight="1">
      <c r="A74" s="1"/>
      <c r="B74" s="54" t="s">
        <v>113</v>
      </c>
      <c r="C74" s="55" t="s">
        <v>114</v>
      </c>
      <c r="D74" s="50"/>
      <c r="E74" s="50"/>
      <c r="F74" s="50"/>
      <c r="G74" s="50"/>
      <c r="H74" s="50"/>
      <c r="I74" s="52"/>
      <c r="J74" s="53"/>
      <c r="K74" s="52"/>
      <c r="L74" s="5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>
      <c r="A75" s="1"/>
      <c r="B75" s="12">
        <v>1</v>
      </c>
      <c r="C75" s="13" t="s">
        <v>115</v>
      </c>
      <c r="D75" s="12" t="s">
        <v>116</v>
      </c>
      <c r="E75" s="12">
        <v>1</v>
      </c>
      <c r="F75" s="12" t="s">
        <v>38</v>
      </c>
      <c r="G75" s="12">
        <v>1</v>
      </c>
      <c r="H75" s="12" t="s">
        <v>117</v>
      </c>
      <c r="I75" s="36"/>
      <c r="J75" s="36" t="s">
        <v>118</v>
      </c>
      <c r="K75" s="58">
        <f t="shared" ref="K75:K77" si="9">E75*G75*I75</f>
        <v>0</v>
      </c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3.5" customHeight="1">
      <c r="A76" s="1"/>
      <c r="B76" s="12" t="s">
        <v>41</v>
      </c>
      <c r="C76" s="13" t="s">
        <v>119</v>
      </c>
      <c r="D76" s="12" t="s">
        <v>116</v>
      </c>
      <c r="E76" s="12">
        <v>1</v>
      </c>
      <c r="F76" s="12" t="s">
        <v>38</v>
      </c>
      <c r="G76" s="12">
        <v>1</v>
      </c>
      <c r="H76" s="12"/>
      <c r="I76" s="36"/>
      <c r="J76" s="36" t="s">
        <v>118</v>
      </c>
      <c r="K76" s="58">
        <f t="shared" si="9"/>
        <v>0</v>
      </c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3.5" customHeight="1">
      <c r="A77" s="1"/>
      <c r="B77" s="59" t="s">
        <v>120</v>
      </c>
      <c r="C77" s="60" t="s">
        <v>121</v>
      </c>
      <c r="D77" s="59" t="s">
        <v>116</v>
      </c>
      <c r="E77" s="87" t="s">
        <v>122</v>
      </c>
      <c r="F77" s="59" t="s">
        <v>38</v>
      </c>
      <c r="G77" s="59" t="s">
        <v>19</v>
      </c>
      <c r="H77" s="59"/>
      <c r="I77" s="61"/>
      <c r="J77" s="61" t="s">
        <v>118</v>
      </c>
      <c r="K77" s="58">
        <f t="shared" si="9"/>
        <v>0</v>
      </c>
      <c r="L77" s="6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3.5" customHeight="1">
      <c r="A78" s="9"/>
      <c r="B78" s="59"/>
      <c r="C78" s="62" t="s">
        <v>123</v>
      </c>
      <c r="D78" s="59" t="s">
        <v>28</v>
      </c>
      <c r="E78" s="59">
        <v>1</v>
      </c>
      <c r="F78" s="59" t="s">
        <v>24</v>
      </c>
      <c r="G78" s="59">
        <v>70</v>
      </c>
      <c r="H78" s="59" t="s">
        <v>124</v>
      </c>
      <c r="I78" s="88">
        <v>5000</v>
      </c>
      <c r="J78" s="88"/>
      <c r="K78" s="88">
        <f>I78*G78*E78</f>
        <v>350000</v>
      </c>
      <c r="L78" s="62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</row>
    <row r="79" spans="1:28" ht="13.5" customHeight="1">
      <c r="A79" s="9"/>
      <c r="B79" s="59"/>
      <c r="C79" s="62" t="s">
        <v>126</v>
      </c>
      <c r="D79" s="59" t="s">
        <v>125</v>
      </c>
      <c r="E79" s="59">
        <v>1</v>
      </c>
      <c r="F79" s="59" t="s">
        <v>24</v>
      </c>
      <c r="G79" s="59">
        <v>1</v>
      </c>
      <c r="H79" s="59" t="s">
        <v>124</v>
      </c>
      <c r="I79" s="88">
        <v>250000</v>
      </c>
      <c r="J79" s="88"/>
      <c r="K79" s="92">
        <f>E79*G79*I79</f>
        <v>250000</v>
      </c>
      <c r="L79" s="62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</row>
    <row r="80" spans="1:28" ht="13.5" customHeight="1">
      <c r="A80" s="1"/>
      <c r="B80" s="89"/>
      <c r="C80" s="90" t="s">
        <v>127</v>
      </c>
      <c r="D80" s="93">
        <v>600000</v>
      </c>
      <c r="E80" s="94"/>
      <c r="F80" s="94"/>
      <c r="G80" s="94"/>
      <c r="H80" s="94"/>
      <c r="I80" s="94"/>
      <c r="J80" s="94"/>
      <c r="K80" s="95"/>
      <c r="L80" s="89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3.5" customHeight="1">
      <c r="A81" s="1"/>
      <c r="B81" s="50"/>
      <c r="C81" s="63"/>
      <c r="D81" s="54"/>
      <c r="E81" s="50"/>
      <c r="F81" s="50"/>
      <c r="G81" s="50"/>
      <c r="H81" s="50"/>
      <c r="I81" s="52"/>
      <c r="J81" s="53"/>
      <c r="K81" s="64"/>
      <c r="L81" s="5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3.5" customHeight="1">
      <c r="A82" s="1"/>
      <c r="B82" s="83"/>
      <c r="C82" s="96" t="s">
        <v>128</v>
      </c>
      <c r="D82" s="83"/>
      <c r="E82" s="83"/>
      <c r="F82" s="83"/>
      <c r="G82" s="83"/>
      <c r="H82" s="83"/>
      <c r="I82" s="85"/>
      <c r="J82" s="86"/>
      <c r="K82" s="85">
        <f>K43+K53+K72+K80+D80</f>
        <v>15600000</v>
      </c>
      <c r="L82" s="84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3.5" customHeight="1">
      <c r="A83" s="9"/>
      <c r="B83" s="79"/>
      <c r="C83" s="80"/>
      <c r="D83" s="79"/>
      <c r="E83" s="79"/>
      <c r="F83" s="79"/>
      <c r="G83" s="79"/>
      <c r="H83" s="79"/>
      <c r="I83" s="81"/>
      <c r="J83" s="82"/>
      <c r="K83" s="81"/>
      <c r="L83" s="80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</row>
    <row r="84" spans="1:28" ht="13.5" customHeight="1">
      <c r="A84" s="1"/>
      <c r="B84" s="65"/>
      <c r="C84" s="1"/>
      <c r="D84" s="3"/>
      <c r="E84" s="4"/>
      <c r="F84" s="4"/>
      <c r="G84" s="4"/>
      <c r="H84" s="4"/>
      <c r="I84" s="5"/>
      <c r="J84" s="6"/>
      <c r="K84" s="5"/>
      <c r="L84" s="9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3.5" customHeight="1">
      <c r="A85" s="1"/>
      <c r="B85" s="65"/>
      <c r="C85" s="1"/>
      <c r="D85" s="3"/>
      <c r="E85" s="4"/>
      <c r="F85" s="4"/>
      <c r="G85" s="4"/>
      <c r="H85" s="4"/>
      <c r="I85" s="5"/>
      <c r="J85" s="6"/>
      <c r="K85" s="5"/>
      <c r="L85" s="4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3.5" customHeight="1">
      <c r="A86" s="1"/>
      <c r="B86" s="65"/>
      <c r="C86" s="1"/>
      <c r="D86" s="3"/>
      <c r="E86" s="4"/>
      <c r="F86" s="4"/>
      <c r="G86" s="4"/>
      <c r="H86" s="4"/>
      <c r="I86" s="5"/>
      <c r="J86" s="6"/>
      <c r="K86" s="5"/>
      <c r="L86" s="4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3.5" customHeight="1">
      <c r="A87" s="1"/>
      <c r="B87" s="65"/>
      <c r="C87" s="1"/>
      <c r="D87" s="3"/>
      <c r="E87" s="4"/>
      <c r="F87" s="4"/>
      <c r="G87" s="4"/>
      <c r="H87" s="4"/>
      <c r="I87" s="5"/>
      <c r="J87" s="6"/>
      <c r="K87" s="5"/>
      <c r="L87" s="4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3.5" customHeight="1">
      <c r="A88" s="1"/>
      <c r="B88" s="65"/>
      <c r="C88" s="1"/>
      <c r="D88" s="3"/>
      <c r="E88" s="4"/>
      <c r="F88" s="4"/>
      <c r="G88" s="4"/>
      <c r="H88" s="4"/>
      <c r="I88" s="5"/>
      <c r="J88" s="6"/>
      <c r="K88" s="5"/>
      <c r="L88" s="4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3.5" customHeight="1">
      <c r="A89" s="1"/>
      <c r="B89" s="65"/>
      <c r="C89" s="1"/>
      <c r="D89" s="3"/>
      <c r="E89" s="4"/>
      <c r="F89" s="4"/>
      <c r="G89" s="4"/>
      <c r="H89" s="4"/>
      <c r="I89" s="5"/>
      <c r="J89" s="6"/>
      <c r="K89" s="5"/>
      <c r="L89" s="4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3.5" customHeight="1">
      <c r="A90" s="1"/>
      <c r="B90" s="65"/>
      <c r="C90" s="1"/>
      <c r="D90" s="3"/>
      <c r="E90" s="4"/>
      <c r="F90" s="4"/>
      <c r="G90" s="4"/>
      <c r="H90" s="4"/>
      <c r="I90" s="5"/>
      <c r="J90" s="6"/>
      <c r="K90" s="5"/>
      <c r="L90" s="4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3.5" customHeight="1">
      <c r="A91" s="1"/>
      <c r="B91" s="65"/>
      <c r="C91" s="1"/>
      <c r="D91" s="3"/>
      <c r="E91" s="4"/>
      <c r="F91" s="4"/>
      <c r="G91" s="4"/>
      <c r="H91" s="4"/>
      <c r="I91" s="5"/>
      <c r="J91" s="6"/>
      <c r="K91" s="5"/>
      <c r="L91" s="4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3.5" customHeight="1">
      <c r="A92" s="1"/>
      <c r="B92" s="65"/>
      <c r="C92" s="1"/>
      <c r="D92" s="3"/>
      <c r="E92" s="4"/>
      <c r="F92" s="4"/>
      <c r="G92" s="4"/>
      <c r="H92" s="4"/>
      <c r="I92" s="5"/>
      <c r="J92" s="6"/>
      <c r="K92" s="5"/>
      <c r="L92" s="4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3.5" customHeight="1">
      <c r="A93" s="1"/>
      <c r="B93" s="65"/>
      <c r="C93" s="1"/>
      <c r="D93" s="3"/>
      <c r="E93" s="4"/>
      <c r="F93" s="4"/>
      <c r="G93" s="4"/>
      <c r="H93" s="4"/>
      <c r="I93" s="5"/>
      <c r="J93" s="6"/>
      <c r="K93" s="5"/>
      <c r="L93" s="4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3.5" customHeight="1">
      <c r="A94" s="1"/>
      <c r="B94" s="65"/>
      <c r="C94" s="1"/>
      <c r="D94" s="3"/>
      <c r="E94" s="4"/>
      <c r="F94" s="4"/>
      <c r="G94" s="4"/>
      <c r="H94" s="4"/>
      <c r="I94" s="5"/>
      <c r="J94" s="6"/>
      <c r="K94" s="5"/>
      <c r="L94" s="4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3.5" customHeight="1">
      <c r="A95" s="1"/>
      <c r="B95" s="65"/>
      <c r="C95" s="1"/>
      <c r="D95" s="3"/>
      <c r="E95" s="4"/>
      <c r="F95" s="4"/>
      <c r="G95" s="4"/>
      <c r="H95" s="4"/>
      <c r="I95" s="5"/>
      <c r="J95" s="6"/>
      <c r="K95" s="5"/>
      <c r="L95" s="4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3.5" customHeight="1">
      <c r="A96" s="1"/>
      <c r="B96" s="65"/>
      <c r="C96" s="1"/>
      <c r="D96" s="3"/>
      <c r="E96" s="4"/>
      <c r="F96" s="4"/>
      <c r="G96" s="4"/>
      <c r="H96" s="4"/>
      <c r="I96" s="5"/>
      <c r="J96" s="6"/>
      <c r="K96" s="5"/>
      <c r="L96" s="4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3.5" customHeight="1">
      <c r="A97" s="1"/>
      <c r="B97" s="65"/>
      <c r="C97" s="1"/>
      <c r="D97" s="3"/>
      <c r="E97" s="4"/>
      <c r="F97" s="4"/>
      <c r="G97" s="4"/>
      <c r="H97" s="4"/>
      <c r="I97" s="5"/>
      <c r="J97" s="6"/>
      <c r="K97" s="5"/>
      <c r="L97" s="4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3.5" customHeight="1">
      <c r="A98" s="1"/>
      <c r="B98" s="65"/>
      <c r="C98" s="1"/>
      <c r="D98" s="3"/>
      <c r="E98" s="4"/>
      <c r="F98" s="4"/>
      <c r="G98" s="4"/>
      <c r="H98" s="4"/>
      <c r="I98" s="5"/>
      <c r="J98" s="6"/>
      <c r="K98" s="5"/>
      <c r="L98" s="4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3.5" customHeight="1">
      <c r="A99" s="1"/>
      <c r="B99" s="65"/>
      <c r="C99" s="1"/>
      <c r="D99" s="3"/>
      <c r="E99" s="4"/>
      <c r="F99" s="4"/>
      <c r="G99" s="4"/>
      <c r="H99" s="4"/>
      <c r="I99" s="5"/>
      <c r="J99" s="6"/>
      <c r="K99" s="5"/>
      <c r="L99" s="4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3.5" customHeight="1">
      <c r="A100" s="1"/>
      <c r="B100" s="65"/>
      <c r="C100" s="1"/>
      <c r="D100" s="3"/>
      <c r="E100" s="4"/>
      <c r="F100" s="4"/>
      <c r="G100" s="4"/>
      <c r="H100" s="4"/>
      <c r="I100" s="5"/>
      <c r="J100" s="6"/>
      <c r="K100" s="5"/>
      <c r="L100" s="4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3.5" customHeight="1">
      <c r="A101" s="1"/>
      <c r="B101" s="65"/>
      <c r="C101" s="1"/>
      <c r="D101" s="3"/>
      <c r="E101" s="4"/>
      <c r="F101" s="4"/>
      <c r="G101" s="4"/>
      <c r="H101" s="4"/>
      <c r="I101" s="5"/>
      <c r="J101" s="6"/>
      <c r="K101" s="5"/>
      <c r="L101" s="4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3.5" customHeight="1">
      <c r="A102" s="1"/>
      <c r="B102" s="65"/>
      <c r="C102" s="1"/>
      <c r="D102" s="3"/>
      <c r="E102" s="4"/>
      <c r="F102" s="4"/>
      <c r="G102" s="4"/>
      <c r="H102" s="4"/>
      <c r="I102" s="5"/>
      <c r="J102" s="6"/>
      <c r="K102" s="5"/>
      <c r="L102" s="4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3.5" customHeight="1">
      <c r="A103" s="1"/>
      <c r="B103" s="65"/>
      <c r="C103" s="1"/>
      <c r="D103" s="3"/>
      <c r="E103" s="4"/>
      <c r="F103" s="4"/>
      <c r="G103" s="4"/>
      <c r="H103" s="4"/>
      <c r="I103" s="5"/>
      <c r="J103" s="6"/>
      <c r="K103" s="5"/>
      <c r="L103" s="4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3.5" customHeight="1">
      <c r="A104" s="1"/>
      <c r="B104" s="65"/>
      <c r="C104" s="1"/>
      <c r="D104" s="3"/>
      <c r="E104" s="4"/>
      <c r="F104" s="4"/>
      <c r="G104" s="4"/>
      <c r="H104" s="4"/>
      <c r="I104" s="5"/>
      <c r="J104" s="6"/>
      <c r="K104" s="5"/>
      <c r="L104" s="4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3.5" customHeight="1">
      <c r="A105" s="1"/>
      <c r="B105" s="65"/>
      <c r="C105" s="1"/>
      <c r="D105" s="3"/>
      <c r="E105" s="4"/>
      <c r="F105" s="4"/>
      <c r="G105" s="4"/>
      <c r="H105" s="4"/>
      <c r="I105" s="5"/>
      <c r="J105" s="6"/>
      <c r="K105" s="5"/>
      <c r="L105" s="4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3.5" customHeight="1">
      <c r="A106" s="1"/>
      <c r="B106" s="65"/>
      <c r="C106" s="1"/>
      <c r="D106" s="3"/>
      <c r="E106" s="4"/>
      <c r="F106" s="4"/>
      <c r="G106" s="4"/>
      <c r="H106" s="4"/>
      <c r="I106" s="5"/>
      <c r="J106" s="6"/>
      <c r="K106" s="5"/>
      <c r="L106" s="4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3.5" customHeight="1">
      <c r="A107" s="1"/>
      <c r="B107" s="65"/>
      <c r="C107" s="1"/>
      <c r="D107" s="3"/>
      <c r="E107" s="4"/>
      <c r="F107" s="4"/>
      <c r="G107" s="4"/>
      <c r="H107" s="4"/>
      <c r="I107" s="5"/>
      <c r="J107" s="6"/>
      <c r="K107" s="5"/>
      <c r="L107" s="4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3.5" customHeight="1">
      <c r="A108" s="1"/>
      <c r="B108" s="65"/>
      <c r="C108" s="1"/>
      <c r="D108" s="3"/>
      <c r="E108" s="4"/>
      <c r="F108" s="4"/>
      <c r="G108" s="4"/>
      <c r="H108" s="4"/>
      <c r="I108" s="5"/>
      <c r="J108" s="6"/>
      <c r="K108" s="5"/>
      <c r="L108" s="4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3.5" customHeight="1">
      <c r="A109" s="1"/>
      <c r="B109" s="65"/>
      <c r="C109" s="1"/>
      <c r="D109" s="3"/>
      <c r="E109" s="4"/>
      <c r="F109" s="4"/>
      <c r="G109" s="4"/>
      <c r="H109" s="4"/>
      <c r="I109" s="5"/>
      <c r="J109" s="6"/>
      <c r="K109" s="5"/>
      <c r="L109" s="4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3.5" customHeight="1">
      <c r="A110" s="1"/>
      <c r="B110" s="65"/>
      <c r="C110" s="1"/>
      <c r="D110" s="3"/>
      <c r="E110" s="4"/>
      <c r="F110" s="4"/>
      <c r="G110" s="4"/>
      <c r="H110" s="4"/>
      <c r="I110" s="5"/>
      <c r="J110" s="6"/>
      <c r="K110" s="5"/>
      <c r="L110" s="4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3.5" customHeight="1">
      <c r="A111" s="1"/>
      <c r="B111" s="65"/>
      <c r="C111" s="1"/>
      <c r="D111" s="3"/>
      <c r="E111" s="4"/>
      <c r="F111" s="4"/>
      <c r="G111" s="4"/>
      <c r="H111" s="4"/>
      <c r="I111" s="5"/>
      <c r="J111" s="6"/>
      <c r="K111" s="5"/>
      <c r="L111" s="4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3.5" customHeight="1">
      <c r="A112" s="1"/>
      <c r="B112" s="65"/>
      <c r="C112" s="1"/>
      <c r="D112" s="3"/>
      <c r="E112" s="4"/>
      <c r="F112" s="4"/>
      <c r="G112" s="4"/>
      <c r="H112" s="4"/>
      <c r="I112" s="5"/>
      <c r="J112" s="6"/>
      <c r="K112" s="5"/>
      <c r="L112" s="4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3.5" customHeight="1">
      <c r="A113" s="1"/>
      <c r="B113" s="65"/>
      <c r="C113" s="1"/>
      <c r="D113" s="3"/>
      <c r="E113" s="4"/>
      <c r="F113" s="4"/>
      <c r="G113" s="4"/>
      <c r="H113" s="4"/>
      <c r="I113" s="5"/>
      <c r="J113" s="6"/>
      <c r="K113" s="5"/>
      <c r="L113" s="4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3.5" customHeight="1">
      <c r="A114" s="1"/>
      <c r="B114" s="65"/>
      <c r="C114" s="1"/>
      <c r="D114" s="3"/>
      <c r="E114" s="4"/>
      <c r="F114" s="4"/>
      <c r="G114" s="4"/>
      <c r="H114" s="4"/>
      <c r="I114" s="5"/>
      <c r="J114" s="6"/>
      <c r="K114" s="5"/>
      <c r="L114" s="4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3.5" customHeight="1">
      <c r="A115" s="1"/>
      <c r="B115" s="65"/>
      <c r="C115" s="1"/>
      <c r="D115" s="3"/>
      <c r="E115" s="4"/>
      <c r="F115" s="4"/>
      <c r="G115" s="4"/>
      <c r="H115" s="4"/>
      <c r="I115" s="5"/>
      <c r="J115" s="6"/>
      <c r="K115" s="5"/>
      <c r="L115" s="4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3.5" customHeight="1">
      <c r="A116" s="1"/>
      <c r="B116" s="65"/>
      <c r="C116" s="1"/>
      <c r="D116" s="3"/>
      <c r="E116" s="4"/>
      <c r="F116" s="4"/>
      <c r="G116" s="4"/>
      <c r="H116" s="4"/>
      <c r="I116" s="5"/>
      <c r="J116" s="6"/>
      <c r="K116" s="5"/>
      <c r="L116" s="4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3.5" customHeight="1">
      <c r="A117" s="1"/>
      <c r="B117" s="65"/>
      <c r="C117" s="1"/>
      <c r="D117" s="3"/>
      <c r="E117" s="4"/>
      <c r="F117" s="4"/>
      <c r="G117" s="4"/>
      <c r="H117" s="4"/>
      <c r="I117" s="5"/>
      <c r="J117" s="6"/>
      <c r="K117" s="5"/>
      <c r="L117" s="4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3.5" customHeight="1">
      <c r="A118" s="1"/>
      <c r="B118" s="65"/>
      <c r="C118" s="1"/>
      <c r="D118" s="3"/>
      <c r="E118" s="4"/>
      <c r="F118" s="4"/>
      <c r="G118" s="4"/>
      <c r="H118" s="4"/>
      <c r="I118" s="5"/>
      <c r="J118" s="6"/>
      <c r="K118" s="5"/>
      <c r="L118" s="4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3.5" customHeight="1">
      <c r="A119" s="1"/>
      <c r="B119" s="65"/>
      <c r="C119" s="1"/>
      <c r="D119" s="3"/>
      <c r="E119" s="4"/>
      <c r="F119" s="4"/>
      <c r="G119" s="4"/>
      <c r="H119" s="4"/>
      <c r="I119" s="5"/>
      <c r="J119" s="6"/>
      <c r="K119" s="5"/>
      <c r="L119" s="4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3.5" customHeight="1">
      <c r="A120" s="1"/>
      <c r="B120" s="65"/>
      <c r="C120" s="1"/>
      <c r="D120" s="3"/>
      <c r="E120" s="4"/>
      <c r="F120" s="4"/>
      <c r="G120" s="4"/>
      <c r="H120" s="4"/>
      <c r="I120" s="5"/>
      <c r="J120" s="6"/>
      <c r="K120" s="5"/>
      <c r="L120" s="4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3.5" customHeight="1">
      <c r="A121" s="1"/>
      <c r="B121" s="65"/>
      <c r="C121" s="1"/>
      <c r="D121" s="3"/>
      <c r="E121" s="4"/>
      <c r="F121" s="4"/>
      <c r="G121" s="4"/>
      <c r="H121" s="4"/>
      <c r="I121" s="5"/>
      <c r="J121" s="6"/>
      <c r="K121" s="5"/>
      <c r="L121" s="4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3.5" customHeight="1">
      <c r="A122" s="1"/>
      <c r="B122" s="65"/>
      <c r="C122" s="1"/>
      <c r="D122" s="3"/>
      <c r="E122" s="4"/>
      <c r="F122" s="4"/>
      <c r="G122" s="4"/>
      <c r="H122" s="4"/>
      <c r="I122" s="5"/>
      <c r="J122" s="6"/>
      <c r="K122" s="5"/>
      <c r="L122" s="4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3.5" customHeight="1">
      <c r="A123" s="1"/>
      <c r="B123" s="65"/>
      <c r="C123" s="1"/>
      <c r="D123" s="3"/>
      <c r="E123" s="4"/>
      <c r="F123" s="4"/>
      <c r="G123" s="4"/>
      <c r="H123" s="4"/>
      <c r="I123" s="5"/>
      <c r="J123" s="6"/>
      <c r="K123" s="5"/>
      <c r="L123" s="4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3.5" customHeight="1">
      <c r="A124" s="1"/>
      <c r="B124" s="65"/>
      <c r="C124" s="1"/>
      <c r="D124" s="3"/>
      <c r="E124" s="4"/>
      <c r="F124" s="4"/>
      <c r="G124" s="4"/>
      <c r="H124" s="4"/>
      <c r="I124" s="5"/>
      <c r="J124" s="6"/>
      <c r="K124" s="5"/>
      <c r="L124" s="4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3.5" customHeight="1">
      <c r="A125" s="1"/>
      <c r="B125" s="65"/>
      <c r="C125" s="1"/>
      <c r="D125" s="3"/>
      <c r="E125" s="4"/>
      <c r="F125" s="4"/>
      <c r="G125" s="4"/>
      <c r="H125" s="4"/>
      <c r="I125" s="5"/>
      <c r="J125" s="6"/>
      <c r="K125" s="5"/>
      <c r="L125" s="4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3.5" customHeight="1">
      <c r="A126" s="1"/>
      <c r="B126" s="65"/>
      <c r="C126" s="1"/>
      <c r="D126" s="3"/>
      <c r="E126" s="4"/>
      <c r="F126" s="4"/>
      <c r="G126" s="4"/>
      <c r="H126" s="4"/>
      <c r="I126" s="5"/>
      <c r="J126" s="6"/>
      <c r="K126" s="5"/>
      <c r="L126" s="4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3.5" customHeight="1">
      <c r="A127" s="1"/>
      <c r="B127" s="65"/>
      <c r="C127" s="1"/>
      <c r="D127" s="3"/>
      <c r="E127" s="4"/>
      <c r="F127" s="4"/>
      <c r="G127" s="4"/>
      <c r="H127" s="4"/>
      <c r="I127" s="5"/>
      <c r="J127" s="6"/>
      <c r="K127" s="5"/>
      <c r="L127" s="4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3.5" customHeight="1">
      <c r="A128" s="1"/>
      <c r="B128" s="65"/>
      <c r="C128" s="1"/>
      <c r="D128" s="3"/>
      <c r="E128" s="4"/>
      <c r="F128" s="4"/>
      <c r="G128" s="4"/>
      <c r="H128" s="4"/>
      <c r="I128" s="5"/>
      <c r="J128" s="6"/>
      <c r="K128" s="5"/>
      <c r="L128" s="4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3.5" customHeight="1">
      <c r="A129" s="1"/>
      <c r="B129" s="65"/>
      <c r="C129" s="1"/>
      <c r="D129" s="3"/>
      <c r="E129" s="4"/>
      <c r="F129" s="4"/>
      <c r="G129" s="4"/>
      <c r="H129" s="4"/>
      <c r="I129" s="5"/>
      <c r="J129" s="6"/>
      <c r="K129" s="5"/>
      <c r="L129" s="4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3.5" customHeight="1">
      <c r="A130" s="1"/>
      <c r="B130" s="65"/>
      <c r="C130" s="1"/>
      <c r="D130" s="3"/>
      <c r="E130" s="4"/>
      <c r="F130" s="4"/>
      <c r="G130" s="4"/>
      <c r="H130" s="4"/>
      <c r="I130" s="5"/>
      <c r="J130" s="6"/>
      <c r="K130" s="5"/>
      <c r="L130" s="4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3.5" customHeight="1">
      <c r="A131" s="1"/>
      <c r="B131" s="65"/>
      <c r="C131" s="1"/>
      <c r="D131" s="3"/>
      <c r="E131" s="4"/>
      <c r="F131" s="4"/>
      <c r="G131" s="4"/>
      <c r="H131" s="4"/>
      <c r="I131" s="5"/>
      <c r="J131" s="6"/>
      <c r="K131" s="5"/>
      <c r="L131" s="4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3.5" customHeight="1">
      <c r="A132" s="1"/>
      <c r="B132" s="65"/>
      <c r="C132" s="1"/>
      <c r="D132" s="3"/>
      <c r="E132" s="4"/>
      <c r="F132" s="4"/>
      <c r="G132" s="4"/>
      <c r="H132" s="4"/>
      <c r="I132" s="5"/>
      <c r="J132" s="6"/>
      <c r="K132" s="5"/>
      <c r="L132" s="4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3.5" customHeight="1">
      <c r="A133" s="1"/>
      <c r="B133" s="65"/>
      <c r="C133" s="1"/>
      <c r="D133" s="3"/>
      <c r="E133" s="4"/>
      <c r="F133" s="4"/>
      <c r="G133" s="4"/>
      <c r="H133" s="4"/>
      <c r="I133" s="5"/>
      <c r="J133" s="6"/>
      <c r="K133" s="5"/>
      <c r="L133" s="4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3.5" customHeight="1">
      <c r="A134" s="1"/>
      <c r="B134" s="65"/>
      <c r="C134" s="1"/>
      <c r="D134" s="3"/>
      <c r="E134" s="4"/>
      <c r="F134" s="4"/>
      <c r="G134" s="4"/>
      <c r="H134" s="4"/>
      <c r="I134" s="5"/>
      <c r="J134" s="6"/>
      <c r="K134" s="5"/>
      <c r="L134" s="4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3.5" customHeight="1">
      <c r="A135" s="1"/>
      <c r="B135" s="65"/>
      <c r="C135" s="1"/>
      <c r="D135" s="3"/>
      <c r="E135" s="4"/>
      <c r="F135" s="4"/>
      <c r="G135" s="4"/>
      <c r="H135" s="4"/>
      <c r="I135" s="5"/>
      <c r="J135" s="6"/>
      <c r="K135" s="5"/>
      <c r="L135" s="4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3.5" customHeight="1">
      <c r="A136" s="1"/>
      <c r="B136" s="65"/>
      <c r="C136" s="1"/>
      <c r="D136" s="3"/>
      <c r="E136" s="4"/>
      <c r="F136" s="4"/>
      <c r="G136" s="4"/>
      <c r="H136" s="4"/>
      <c r="I136" s="5"/>
      <c r="J136" s="6"/>
      <c r="K136" s="5"/>
      <c r="L136" s="4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3.5" customHeight="1">
      <c r="A137" s="1"/>
      <c r="B137" s="65"/>
      <c r="C137" s="1"/>
      <c r="D137" s="3"/>
      <c r="E137" s="4"/>
      <c r="F137" s="4"/>
      <c r="G137" s="4"/>
      <c r="H137" s="4"/>
      <c r="I137" s="5"/>
      <c r="J137" s="6"/>
      <c r="K137" s="5"/>
      <c r="L137" s="4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3.5" customHeight="1">
      <c r="A138" s="1"/>
      <c r="B138" s="65"/>
      <c r="C138" s="1"/>
      <c r="D138" s="3"/>
      <c r="E138" s="4"/>
      <c r="F138" s="4"/>
      <c r="G138" s="4"/>
      <c r="H138" s="4"/>
      <c r="I138" s="5"/>
      <c r="J138" s="6"/>
      <c r="K138" s="5"/>
      <c r="L138" s="4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3.5" customHeight="1">
      <c r="A139" s="1"/>
      <c r="B139" s="65"/>
      <c r="C139" s="1"/>
      <c r="D139" s="3"/>
      <c r="E139" s="4"/>
      <c r="F139" s="4"/>
      <c r="G139" s="4"/>
      <c r="H139" s="4"/>
      <c r="I139" s="5"/>
      <c r="J139" s="6"/>
      <c r="K139" s="5"/>
      <c r="L139" s="4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3.5" customHeight="1">
      <c r="A140" s="1"/>
      <c r="B140" s="65"/>
      <c r="C140" s="1"/>
      <c r="D140" s="3"/>
      <c r="E140" s="4"/>
      <c r="F140" s="4"/>
      <c r="G140" s="4"/>
      <c r="H140" s="4"/>
      <c r="I140" s="5"/>
      <c r="J140" s="6"/>
      <c r="K140" s="5"/>
      <c r="L140" s="4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3.5" customHeight="1">
      <c r="A141" s="1"/>
      <c r="B141" s="65"/>
      <c r="C141" s="1"/>
      <c r="D141" s="3"/>
      <c r="E141" s="4"/>
      <c r="F141" s="4"/>
      <c r="G141" s="4"/>
      <c r="H141" s="4"/>
      <c r="I141" s="5"/>
      <c r="J141" s="6"/>
      <c r="K141" s="5"/>
      <c r="L141" s="4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3.5" customHeight="1">
      <c r="A142" s="1"/>
      <c r="B142" s="65"/>
      <c r="C142" s="1"/>
      <c r="D142" s="3"/>
      <c r="E142" s="4"/>
      <c r="F142" s="4"/>
      <c r="G142" s="4"/>
      <c r="H142" s="4"/>
      <c r="I142" s="5"/>
      <c r="J142" s="6"/>
      <c r="K142" s="5"/>
      <c r="L142" s="4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3.5" customHeight="1">
      <c r="A143" s="1"/>
      <c r="B143" s="65"/>
      <c r="C143" s="1"/>
      <c r="D143" s="3"/>
      <c r="E143" s="4"/>
      <c r="F143" s="4"/>
      <c r="G143" s="4"/>
      <c r="H143" s="4"/>
      <c r="I143" s="5"/>
      <c r="J143" s="6"/>
      <c r="K143" s="5"/>
      <c r="L143" s="4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3.5" customHeight="1">
      <c r="A144" s="1"/>
      <c r="B144" s="65"/>
      <c r="C144" s="1"/>
      <c r="D144" s="3"/>
      <c r="E144" s="4"/>
      <c r="F144" s="4"/>
      <c r="G144" s="4"/>
      <c r="H144" s="4"/>
      <c r="I144" s="5"/>
      <c r="J144" s="6"/>
      <c r="K144" s="5"/>
      <c r="L144" s="4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3.5" customHeight="1">
      <c r="A145" s="1"/>
      <c r="B145" s="65"/>
      <c r="C145" s="1"/>
      <c r="D145" s="3"/>
      <c r="E145" s="4"/>
      <c r="F145" s="4"/>
      <c r="G145" s="4"/>
      <c r="H145" s="4"/>
      <c r="I145" s="5"/>
      <c r="J145" s="6"/>
      <c r="K145" s="5"/>
      <c r="L145" s="4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3.5" customHeight="1">
      <c r="A146" s="1"/>
      <c r="B146" s="65"/>
      <c r="C146" s="1"/>
      <c r="D146" s="3"/>
      <c r="E146" s="4"/>
      <c r="F146" s="4"/>
      <c r="G146" s="4"/>
      <c r="H146" s="4"/>
      <c r="I146" s="5"/>
      <c r="J146" s="6"/>
      <c r="K146" s="5"/>
      <c r="L146" s="4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3.5" customHeight="1">
      <c r="A147" s="1"/>
      <c r="B147" s="65"/>
      <c r="C147" s="1"/>
      <c r="D147" s="3"/>
      <c r="E147" s="4"/>
      <c r="F147" s="4"/>
      <c r="G147" s="4"/>
      <c r="H147" s="4"/>
      <c r="I147" s="5"/>
      <c r="J147" s="6"/>
      <c r="K147" s="5"/>
      <c r="L147" s="4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3.5" customHeight="1">
      <c r="A148" s="1"/>
      <c r="B148" s="65"/>
      <c r="C148" s="1"/>
      <c r="D148" s="3"/>
      <c r="E148" s="4"/>
      <c r="F148" s="4"/>
      <c r="G148" s="4"/>
      <c r="H148" s="4"/>
      <c r="I148" s="5"/>
      <c r="J148" s="6"/>
      <c r="K148" s="5"/>
      <c r="L148" s="4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3.5" customHeight="1">
      <c r="A149" s="1"/>
      <c r="B149" s="65"/>
      <c r="C149" s="1"/>
      <c r="D149" s="3"/>
      <c r="E149" s="4"/>
      <c r="F149" s="4"/>
      <c r="G149" s="4"/>
      <c r="H149" s="4"/>
      <c r="I149" s="5"/>
      <c r="J149" s="6"/>
      <c r="K149" s="5"/>
      <c r="L149" s="4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3.5" customHeight="1">
      <c r="A150" s="1"/>
      <c r="B150" s="65"/>
      <c r="C150" s="1"/>
      <c r="D150" s="3"/>
      <c r="E150" s="4"/>
      <c r="F150" s="4"/>
      <c r="G150" s="4"/>
      <c r="H150" s="4"/>
      <c r="I150" s="5"/>
      <c r="J150" s="6"/>
      <c r="K150" s="5"/>
      <c r="L150" s="4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3.5" customHeight="1">
      <c r="A151" s="1"/>
      <c r="B151" s="65"/>
      <c r="C151" s="1"/>
      <c r="D151" s="3"/>
      <c r="E151" s="4"/>
      <c r="F151" s="4"/>
      <c r="G151" s="4"/>
      <c r="H151" s="4"/>
      <c r="I151" s="5"/>
      <c r="J151" s="6"/>
      <c r="K151" s="5"/>
      <c r="L151" s="4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3.5" customHeight="1">
      <c r="A152" s="1"/>
      <c r="B152" s="65"/>
      <c r="C152" s="1"/>
      <c r="D152" s="3"/>
      <c r="E152" s="4"/>
      <c r="F152" s="4"/>
      <c r="G152" s="4"/>
      <c r="H152" s="4"/>
      <c r="I152" s="5"/>
      <c r="J152" s="6"/>
      <c r="K152" s="5"/>
      <c r="L152" s="4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3.5" customHeight="1">
      <c r="A153" s="1"/>
      <c r="B153" s="65"/>
      <c r="C153" s="1"/>
      <c r="D153" s="3"/>
      <c r="E153" s="4"/>
      <c r="F153" s="4"/>
      <c r="G153" s="4"/>
      <c r="H153" s="4"/>
      <c r="I153" s="5"/>
      <c r="J153" s="6"/>
      <c r="K153" s="5"/>
      <c r="L153" s="4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3.5" customHeight="1">
      <c r="A154" s="1"/>
      <c r="B154" s="65"/>
      <c r="C154" s="1"/>
      <c r="D154" s="3"/>
      <c r="E154" s="4"/>
      <c r="F154" s="4"/>
      <c r="G154" s="4"/>
      <c r="H154" s="4"/>
      <c r="I154" s="5"/>
      <c r="J154" s="6"/>
      <c r="K154" s="5"/>
      <c r="L154" s="4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3.5" customHeight="1">
      <c r="A155" s="1"/>
      <c r="B155" s="65"/>
      <c r="C155" s="1"/>
      <c r="D155" s="3"/>
      <c r="E155" s="4"/>
      <c r="F155" s="4"/>
      <c r="G155" s="4"/>
      <c r="H155" s="4"/>
      <c r="I155" s="5"/>
      <c r="J155" s="6"/>
      <c r="K155" s="5"/>
      <c r="L155" s="4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3.5" customHeight="1">
      <c r="A156" s="1"/>
      <c r="B156" s="65"/>
      <c r="C156" s="1"/>
      <c r="D156" s="3"/>
      <c r="E156" s="4"/>
      <c r="F156" s="4"/>
      <c r="G156" s="4"/>
      <c r="H156" s="4"/>
      <c r="I156" s="5"/>
      <c r="J156" s="6"/>
      <c r="K156" s="5"/>
      <c r="L156" s="4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3.5" customHeight="1">
      <c r="A157" s="1"/>
      <c r="B157" s="65"/>
      <c r="C157" s="1"/>
      <c r="D157" s="3"/>
      <c r="E157" s="4"/>
      <c r="F157" s="4"/>
      <c r="G157" s="4"/>
      <c r="H157" s="4"/>
      <c r="I157" s="5"/>
      <c r="J157" s="6"/>
      <c r="K157" s="5"/>
      <c r="L157" s="4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3.5" customHeight="1">
      <c r="A158" s="1"/>
      <c r="B158" s="65"/>
      <c r="C158" s="1"/>
      <c r="D158" s="3"/>
      <c r="E158" s="4"/>
      <c r="F158" s="4"/>
      <c r="G158" s="4"/>
      <c r="H158" s="4"/>
      <c r="I158" s="5"/>
      <c r="J158" s="6"/>
      <c r="K158" s="5"/>
      <c r="L158" s="4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3.5" customHeight="1">
      <c r="A159" s="1"/>
      <c r="B159" s="65"/>
      <c r="C159" s="1"/>
      <c r="D159" s="3"/>
      <c r="E159" s="4"/>
      <c r="F159" s="4"/>
      <c r="G159" s="4"/>
      <c r="H159" s="4"/>
      <c r="I159" s="5"/>
      <c r="J159" s="6"/>
      <c r="K159" s="5"/>
      <c r="L159" s="4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3.5" customHeight="1">
      <c r="A160" s="1"/>
      <c r="B160" s="65"/>
      <c r="C160" s="1"/>
      <c r="D160" s="3"/>
      <c r="E160" s="4"/>
      <c r="F160" s="4"/>
      <c r="G160" s="4"/>
      <c r="H160" s="4"/>
      <c r="I160" s="5"/>
      <c r="J160" s="6"/>
      <c r="K160" s="5"/>
      <c r="L160" s="4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3.5" customHeight="1">
      <c r="A161" s="1"/>
      <c r="B161" s="65"/>
      <c r="C161" s="1"/>
      <c r="D161" s="3"/>
      <c r="E161" s="4"/>
      <c r="F161" s="4"/>
      <c r="G161" s="4"/>
      <c r="H161" s="4"/>
      <c r="I161" s="5"/>
      <c r="J161" s="6"/>
      <c r="K161" s="5"/>
      <c r="L161" s="4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3.5" customHeight="1">
      <c r="A162" s="1"/>
      <c r="B162" s="65"/>
      <c r="C162" s="1"/>
      <c r="D162" s="3"/>
      <c r="E162" s="4"/>
      <c r="F162" s="4"/>
      <c r="G162" s="4"/>
      <c r="H162" s="4"/>
      <c r="I162" s="5"/>
      <c r="J162" s="6"/>
      <c r="K162" s="5"/>
      <c r="L162" s="4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3.5" customHeight="1">
      <c r="A163" s="1"/>
      <c r="B163" s="65"/>
      <c r="C163" s="1"/>
      <c r="D163" s="3"/>
      <c r="E163" s="4"/>
      <c r="F163" s="4"/>
      <c r="G163" s="4"/>
      <c r="H163" s="4"/>
      <c r="I163" s="5"/>
      <c r="J163" s="6"/>
      <c r="K163" s="5"/>
      <c r="L163" s="4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3.5" customHeight="1">
      <c r="A164" s="1"/>
      <c r="B164" s="65"/>
      <c r="C164" s="1"/>
      <c r="D164" s="3"/>
      <c r="E164" s="4"/>
      <c r="F164" s="4"/>
      <c r="G164" s="4"/>
      <c r="H164" s="4"/>
      <c r="I164" s="5"/>
      <c r="J164" s="6"/>
      <c r="K164" s="5"/>
      <c r="L164" s="4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3.5" customHeight="1">
      <c r="A165" s="1"/>
      <c r="B165" s="65"/>
      <c r="C165" s="1"/>
      <c r="D165" s="3"/>
      <c r="E165" s="4"/>
      <c r="F165" s="4"/>
      <c r="G165" s="4"/>
      <c r="H165" s="4"/>
      <c r="I165" s="5"/>
      <c r="J165" s="6"/>
      <c r="K165" s="5"/>
      <c r="L165" s="4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3.5" customHeight="1">
      <c r="A166" s="1"/>
      <c r="B166" s="65"/>
      <c r="C166" s="1"/>
      <c r="D166" s="3"/>
      <c r="E166" s="4"/>
      <c r="F166" s="4"/>
      <c r="G166" s="4"/>
      <c r="H166" s="4"/>
      <c r="I166" s="5"/>
      <c r="J166" s="6"/>
      <c r="K166" s="5"/>
      <c r="L166" s="4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3.5" customHeight="1">
      <c r="A167" s="1"/>
      <c r="B167" s="65"/>
      <c r="C167" s="1"/>
      <c r="D167" s="3"/>
      <c r="E167" s="4"/>
      <c r="F167" s="4"/>
      <c r="G167" s="4"/>
      <c r="H167" s="4"/>
      <c r="I167" s="5"/>
      <c r="J167" s="6"/>
      <c r="K167" s="5"/>
      <c r="L167" s="4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3.5" customHeight="1">
      <c r="A168" s="1"/>
      <c r="B168" s="65"/>
      <c r="C168" s="1"/>
      <c r="D168" s="3"/>
      <c r="E168" s="4"/>
      <c r="F168" s="4"/>
      <c r="G168" s="4"/>
      <c r="H168" s="4"/>
      <c r="I168" s="5"/>
      <c r="J168" s="6"/>
      <c r="K168" s="5"/>
      <c r="L168" s="4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3.5" customHeight="1">
      <c r="A169" s="1"/>
      <c r="B169" s="65"/>
      <c r="C169" s="1"/>
      <c r="D169" s="3"/>
      <c r="E169" s="4"/>
      <c r="F169" s="4"/>
      <c r="G169" s="4"/>
      <c r="H169" s="4"/>
      <c r="I169" s="5"/>
      <c r="J169" s="6"/>
      <c r="K169" s="5"/>
      <c r="L169" s="4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3.5" customHeight="1">
      <c r="A170" s="1"/>
      <c r="B170" s="65"/>
      <c r="C170" s="1"/>
      <c r="D170" s="3"/>
      <c r="E170" s="4"/>
      <c r="F170" s="4"/>
      <c r="G170" s="4"/>
      <c r="H170" s="4"/>
      <c r="I170" s="5"/>
      <c r="J170" s="6"/>
      <c r="K170" s="5"/>
      <c r="L170" s="4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3.5" customHeight="1">
      <c r="A171" s="1"/>
      <c r="B171" s="65"/>
      <c r="C171" s="1"/>
      <c r="D171" s="3"/>
      <c r="E171" s="4"/>
      <c r="F171" s="4"/>
      <c r="G171" s="4"/>
      <c r="H171" s="4"/>
      <c r="I171" s="5"/>
      <c r="J171" s="6"/>
      <c r="K171" s="5"/>
      <c r="L171" s="4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3.5" customHeight="1">
      <c r="A172" s="1"/>
      <c r="B172" s="65"/>
      <c r="C172" s="1"/>
      <c r="D172" s="3"/>
      <c r="E172" s="4"/>
      <c r="F172" s="4"/>
      <c r="G172" s="4"/>
      <c r="H172" s="4"/>
      <c r="I172" s="5"/>
      <c r="J172" s="6"/>
      <c r="K172" s="5"/>
      <c r="L172" s="4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3.5" customHeight="1">
      <c r="A173" s="1"/>
      <c r="B173" s="65"/>
      <c r="C173" s="1"/>
      <c r="D173" s="3"/>
      <c r="E173" s="4"/>
      <c r="F173" s="4"/>
      <c r="G173" s="4"/>
      <c r="H173" s="4"/>
      <c r="I173" s="5"/>
      <c r="J173" s="6"/>
      <c r="K173" s="5"/>
      <c r="L173" s="4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3.5" customHeight="1">
      <c r="A174" s="1"/>
      <c r="B174" s="65"/>
      <c r="C174" s="1"/>
      <c r="D174" s="3"/>
      <c r="E174" s="4"/>
      <c r="F174" s="4"/>
      <c r="G174" s="4"/>
      <c r="H174" s="4"/>
      <c r="I174" s="5"/>
      <c r="J174" s="6"/>
      <c r="K174" s="5"/>
      <c r="L174" s="4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3.5" customHeight="1">
      <c r="A175" s="1"/>
      <c r="B175" s="65"/>
      <c r="C175" s="1"/>
      <c r="D175" s="3"/>
      <c r="E175" s="4"/>
      <c r="F175" s="4"/>
      <c r="G175" s="4"/>
      <c r="H175" s="4"/>
      <c r="I175" s="5"/>
      <c r="J175" s="6"/>
      <c r="K175" s="5"/>
      <c r="L175" s="4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3.5" customHeight="1">
      <c r="A176" s="1"/>
      <c r="B176" s="65"/>
      <c r="C176" s="1"/>
      <c r="D176" s="3"/>
      <c r="E176" s="4"/>
      <c r="F176" s="4"/>
      <c r="G176" s="4"/>
      <c r="H176" s="4"/>
      <c r="I176" s="5"/>
      <c r="J176" s="6"/>
      <c r="K176" s="5"/>
      <c r="L176" s="4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3.5" customHeight="1">
      <c r="A177" s="1"/>
      <c r="B177" s="65"/>
      <c r="C177" s="1"/>
      <c r="D177" s="3"/>
      <c r="E177" s="4"/>
      <c r="F177" s="4"/>
      <c r="G177" s="4"/>
      <c r="H177" s="4"/>
      <c r="I177" s="5"/>
      <c r="J177" s="6"/>
      <c r="K177" s="5"/>
      <c r="L177" s="4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3.5" customHeight="1">
      <c r="A178" s="1"/>
      <c r="B178" s="65"/>
      <c r="C178" s="1"/>
      <c r="D178" s="3"/>
      <c r="E178" s="4"/>
      <c r="F178" s="4"/>
      <c r="G178" s="4"/>
      <c r="H178" s="4"/>
      <c r="I178" s="5"/>
      <c r="J178" s="6"/>
      <c r="K178" s="5"/>
      <c r="L178" s="4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3.5" customHeight="1">
      <c r="A179" s="1"/>
      <c r="B179" s="65"/>
      <c r="C179" s="1"/>
      <c r="D179" s="3"/>
      <c r="E179" s="4"/>
      <c r="F179" s="4"/>
      <c r="G179" s="4"/>
      <c r="H179" s="4"/>
      <c r="I179" s="5"/>
      <c r="J179" s="6"/>
      <c r="K179" s="5"/>
      <c r="L179" s="4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3.5" customHeight="1">
      <c r="A180" s="1"/>
      <c r="B180" s="65"/>
      <c r="C180" s="1"/>
      <c r="D180" s="3"/>
      <c r="E180" s="4"/>
      <c r="F180" s="4"/>
      <c r="G180" s="4"/>
      <c r="H180" s="4"/>
      <c r="I180" s="5"/>
      <c r="J180" s="6"/>
      <c r="K180" s="5"/>
      <c r="L180" s="4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3.5" customHeight="1">
      <c r="A181" s="1"/>
      <c r="B181" s="65"/>
      <c r="C181" s="1"/>
      <c r="D181" s="3"/>
      <c r="E181" s="4"/>
      <c r="F181" s="4"/>
      <c r="G181" s="4"/>
      <c r="H181" s="4"/>
      <c r="I181" s="5"/>
      <c r="J181" s="6"/>
      <c r="K181" s="5"/>
      <c r="L181" s="4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3.5" customHeight="1">
      <c r="A182" s="1"/>
      <c r="B182" s="65"/>
      <c r="C182" s="1"/>
      <c r="D182" s="3"/>
      <c r="E182" s="4"/>
      <c r="F182" s="4"/>
      <c r="G182" s="4"/>
      <c r="H182" s="4"/>
      <c r="I182" s="5"/>
      <c r="J182" s="6"/>
      <c r="K182" s="5"/>
      <c r="L182" s="4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3.5" customHeight="1">
      <c r="A183" s="1"/>
      <c r="B183" s="65"/>
      <c r="C183" s="1"/>
      <c r="D183" s="3"/>
      <c r="E183" s="4"/>
      <c r="F183" s="4"/>
      <c r="G183" s="4"/>
      <c r="H183" s="4"/>
      <c r="I183" s="5"/>
      <c r="J183" s="6"/>
      <c r="K183" s="5"/>
      <c r="L183" s="4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3.5" customHeight="1">
      <c r="A184" s="1"/>
      <c r="B184" s="65"/>
      <c r="C184" s="1"/>
      <c r="D184" s="3"/>
      <c r="E184" s="4"/>
      <c r="F184" s="4"/>
      <c r="G184" s="4"/>
      <c r="H184" s="4"/>
      <c r="I184" s="5"/>
      <c r="J184" s="6"/>
      <c r="K184" s="5"/>
      <c r="L184" s="4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3.5" customHeight="1">
      <c r="A185" s="1"/>
      <c r="B185" s="65"/>
      <c r="C185" s="1"/>
      <c r="D185" s="3"/>
      <c r="E185" s="4"/>
      <c r="F185" s="4"/>
      <c r="G185" s="4"/>
      <c r="H185" s="4"/>
      <c r="I185" s="5"/>
      <c r="J185" s="6"/>
      <c r="K185" s="5"/>
      <c r="L185" s="4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3.5" customHeight="1">
      <c r="A186" s="1"/>
      <c r="B186" s="65"/>
      <c r="C186" s="1"/>
      <c r="D186" s="3"/>
      <c r="E186" s="4"/>
      <c r="F186" s="4"/>
      <c r="G186" s="4"/>
      <c r="H186" s="4"/>
      <c r="I186" s="5"/>
      <c r="J186" s="6"/>
      <c r="K186" s="5"/>
      <c r="L186" s="4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3.5" customHeight="1">
      <c r="A187" s="1"/>
      <c r="B187" s="65"/>
      <c r="C187" s="1"/>
      <c r="D187" s="3"/>
      <c r="E187" s="4"/>
      <c r="F187" s="4"/>
      <c r="G187" s="4"/>
      <c r="H187" s="4"/>
      <c r="I187" s="5"/>
      <c r="J187" s="6"/>
      <c r="K187" s="5"/>
      <c r="L187" s="4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3.5" customHeight="1">
      <c r="A188" s="1"/>
      <c r="B188" s="65"/>
      <c r="C188" s="1"/>
      <c r="D188" s="3"/>
      <c r="E188" s="4"/>
      <c r="F188" s="4"/>
      <c r="G188" s="4"/>
      <c r="H188" s="4"/>
      <c r="I188" s="5"/>
      <c r="J188" s="6"/>
      <c r="K188" s="5"/>
      <c r="L188" s="4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3.5" customHeight="1">
      <c r="A189" s="1"/>
      <c r="B189" s="65"/>
      <c r="C189" s="1"/>
      <c r="D189" s="3"/>
      <c r="E189" s="4"/>
      <c r="F189" s="4"/>
      <c r="G189" s="4"/>
      <c r="H189" s="4"/>
      <c r="I189" s="5"/>
      <c r="J189" s="6"/>
      <c r="K189" s="5"/>
      <c r="L189" s="4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3.5" customHeight="1">
      <c r="A190" s="1"/>
      <c r="B190" s="65"/>
      <c r="C190" s="1"/>
      <c r="D190" s="3"/>
      <c r="E190" s="4"/>
      <c r="F190" s="4"/>
      <c r="G190" s="4"/>
      <c r="H190" s="4"/>
      <c r="I190" s="5"/>
      <c r="J190" s="6"/>
      <c r="K190" s="5"/>
      <c r="L190" s="4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3.5" customHeight="1">
      <c r="A191" s="1"/>
      <c r="B191" s="65"/>
      <c r="C191" s="1"/>
      <c r="D191" s="3"/>
      <c r="E191" s="4"/>
      <c r="F191" s="4"/>
      <c r="G191" s="4"/>
      <c r="H191" s="4"/>
      <c r="I191" s="5"/>
      <c r="J191" s="6"/>
      <c r="K191" s="5"/>
      <c r="L191" s="4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3.5" customHeight="1">
      <c r="A192" s="1"/>
      <c r="B192" s="65"/>
      <c r="C192" s="1"/>
      <c r="D192" s="3"/>
      <c r="E192" s="4"/>
      <c r="F192" s="4"/>
      <c r="G192" s="4"/>
      <c r="H192" s="4"/>
      <c r="I192" s="5"/>
      <c r="J192" s="6"/>
      <c r="K192" s="5"/>
      <c r="L192" s="4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3.5" customHeight="1">
      <c r="A193" s="1"/>
      <c r="B193" s="65"/>
      <c r="C193" s="1"/>
      <c r="D193" s="3"/>
      <c r="E193" s="4"/>
      <c r="F193" s="4"/>
      <c r="G193" s="4"/>
      <c r="H193" s="4"/>
      <c r="I193" s="5"/>
      <c r="J193" s="6"/>
      <c r="K193" s="5"/>
      <c r="L193" s="4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3.5" customHeight="1">
      <c r="A194" s="1"/>
      <c r="B194" s="65"/>
      <c r="C194" s="1"/>
      <c r="D194" s="3"/>
      <c r="E194" s="4"/>
      <c r="F194" s="4"/>
      <c r="G194" s="4"/>
      <c r="H194" s="4"/>
      <c r="I194" s="5"/>
      <c r="J194" s="6"/>
      <c r="K194" s="5"/>
      <c r="L194" s="4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3.5" customHeight="1">
      <c r="A195" s="1"/>
      <c r="B195" s="65"/>
      <c r="C195" s="1"/>
      <c r="D195" s="3"/>
      <c r="E195" s="4"/>
      <c r="F195" s="4"/>
      <c r="G195" s="4"/>
      <c r="H195" s="4"/>
      <c r="I195" s="5"/>
      <c r="J195" s="6"/>
      <c r="K195" s="5"/>
      <c r="L195" s="4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3.5" customHeight="1">
      <c r="A196" s="1"/>
      <c r="B196" s="65"/>
      <c r="C196" s="1"/>
      <c r="D196" s="3"/>
      <c r="E196" s="4"/>
      <c r="F196" s="4"/>
      <c r="G196" s="4"/>
      <c r="H196" s="4"/>
      <c r="I196" s="5"/>
      <c r="J196" s="6"/>
      <c r="K196" s="5"/>
      <c r="L196" s="4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3.5" customHeight="1">
      <c r="A197" s="1"/>
      <c r="B197" s="65"/>
      <c r="C197" s="1"/>
      <c r="D197" s="3"/>
      <c r="E197" s="4"/>
      <c r="F197" s="4"/>
      <c r="G197" s="4"/>
      <c r="H197" s="4"/>
      <c r="I197" s="5"/>
      <c r="J197" s="6"/>
      <c r="K197" s="5"/>
      <c r="L197" s="4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3.5" customHeight="1">
      <c r="A198" s="1"/>
      <c r="B198" s="65"/>
      <c r="C198" s="1"/>
      <c r="D198" s="3"/>
      <c r="E198" s="4"/>
      <c r="F198" s="4"/>
      <c r="G198" s="4"/>
      <c r="H198" s="4"/>
      <c r="I198" s="5"/>
      <c r="J198" s="6"/>
      <c r="K198" s="5"/>
      <c r="L198" s="4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3.5" customHeight="1">
      <c r="A199" s="1"/>
      <c r="B199" s="65"/>
      <c r="C199" s="1"/>
      <c r="D199" s="3"/>
      <c r="E199" s="4"/>
      <c r="F199" s="4"/>
      <c r="G199" s="4"/>
      <c r="H199" s="4"/>
      <c r="I199" s="5"/>
      <c r="J199" s="6"/>
      <c r="K199" s="5"/>
      <c r="L199" s="4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3.5" customHeight="1">
      <c r="A200" s="1"/>
      <c r="B200" s="65"/>
      <c r="C200" s="1"/>
      <c r="D200" s="3"/>
      <c r="E200" s="4"/>
      <c r="F200" s="4"/>
      <c r="G200" s="4"/>
      <c r="H200" s="4"/>
      <c r="I200" s="5"/>
      <c r="J200" s="6"/>
      <c r="K200" s="5"/>
      <c r="L200" s="4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3.5" customHeight="1">
      <c r="A201" s="1"/>
      <c r="B201" s="65"/>
      <c r="C201" s="1"/>
      <c r="D201" s="3"/>
      <c r="E201" s="4"/>
      <c r="F201" s="4"/>
      <c r="G201" s="4"/>
      <c r="H201" s="4"/>
      <c r="I201" s="5"/>
      <c r="J201" s="6"/>
      <c r="K201" s="5"/>
      <c r="L201" s="4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3.5" customHeight="1">
      <c r="A202" s="1"/>
      <c r="B202" s="65"/>
      <c r="C202" s="1"/>
      <c r="D202" s="3"/>
      <c r="E202" s="4"/>
      <c r="F202" s="4"/>
      <c r="G202" s="4"/>
      <c r="H202" s="4"/>
      <c r="I202" s="5"/>
      <c r="J202" s="6"/>
      <c r="K202" s="5"/>
      <c r="L202" s="4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3.5" customHeight="1">
      <c r="A203" s="1"/>
      <c r="B203" s="65"/>
      <c r="C203" s="1"/>
      <c r="D203" s="3"/>
      <c r="E203" s="4"/>
      <c r="F203" s="4"/>
      <c r="G203" s="4"/>
      <c r="H203" s="4"/>
      <c r="I203" s="5"/>
      <c r="J203" s="6"/>
      <c r="K203" s="5"/>
      <c r="L203" s="4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3.5" customHeight="1">
      <c r="A204" s="1"/>
      <c r="B204" s="65"/>
      <c r="C204" s="1"/>
      <c r="D204" s="3"/>
      <c r="E204" s="4"/>
      <c r="F204" s="4"/>
      <c r="G204" s="4"/>
      <c r="H204" s="4"/>
      <c r="I204" s="5"/>
      <c r="J204" s="6"/>
      <c r="K204" s="5"/>
      <c r="L204" s="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3.5" customHeight="1">
      <c r="A205" s="1"/>
      <c r="B205" s="65"/>
      <c r="C205" s="1"/>
      <c r="D205" s="3"/>
      <c r="E205" s="4"/>
      <c r="F205" s="4"/>
      <c r="G205" s="4"/>
      <c r="H205" s="4"/>
      <c r="I205" s="5"/>
      <c r="J205" s="6"/>
      <c r="K205" s="5"/>
      <c r="L205" s="4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3.5" customHeight="1">
      <c r="A206" s="1"/>
      <c r="B206" s="65"/>
      <c r="C206" s="1"/>
      <c r="D206" s="3"/>
      <c r="E206" s="4"/>
      <c r="F206" s="4"/>
      <c r="G206" s="4"/>
      <c r="H206" s="4"/>
      <c r="I206" s="5"/>
      <c r="J206" s="6"/>
      <c r="K206" s="5"/>
      <c r="L206" s="4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3.5" customHeight="1">
      <c r="A207" s="1"/>
      <c r="B207" s="65"/>
      <c r="C207" s="1"/>
      <c r="D207" s="3"/>
      <c r="E207" s="4"/>
      <c r="F207" s="4"/>
      <c r="G207" s="4"/>
      <c r="H207" s="4"/>
      <c r="I207" s="5"/>
      <c r="J207" s="6"/>
      <c r="K207" s="5"/>
      <c r="L207" s="4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3.5" customHeight="1">
      <c r="A208" s="1"/>
      <c r="B208" s="65"/>
      <c r="C208" s="1"/>
      <c r="D208" s="3"/>
      <c r="E208" s="4"/>
      <c r="F208" s="4"/>
      <c r="G208" s="4"/>
      <c r="H208" s="4"/>
      <c r="I208" s="5"/>
      <c r="J208" s="6"/>
      <c r="K208" s="5"/>
      <c r="L208" s="4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3.5" customHeight="1">
      <c r="A209" s="1"/>
      <c r="B209" s="65"/>
      <c r="C209" s="1"/>
      <c r="D209" s="3"/>
      <c r="E209" s="4"/>
      <c r="F209" s="4"/>
      <c r="G209" s="4"/>
      <c r="H209" s="4"/>
      <c r="I209" s="5"/>
      <c r="J209" s="6"/>
      <c r="K209" s="5"/>
      <c r="L209" s="4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3.5" customHeight="1">
      <c r="A210" s="1"/>
      <c r="B210" s="65"/>
      <c r="C210" s="1"/>
      <c r="D210" s="3"/>
      <c r="E210" s="4"/>
      <c r="F210" s="4"/>
      <c r="G210" s="4"/>
      <c r="H210" s="4"/>
      <c r="I210" s="5"/>
      <c r="J210" s="6"/>
      <c r="K210" s="5"/>
      <c r="L210" s="4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3.5" customHeight="1">
      <c r="A211" s="1"/>
      <c r="B211" s="65"/>
      <c r="C211" s="1"/>
      <c r="D211" s="3"/>
      <c r="E211" s="4"/>
      <c r="F211" s="4"/>
      <c r="G211" s="4"/>
      <c r="H211" s="4"/>
      <c r="I211" s="5"/>
      <c r="J211" s="6"/>
      <c r="K211" s="5"/>
      <c r="L211" s="4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3.5" customHeight="1">
      <c r="A212" s="1"/>
      <c r="B212" s="65"/>
      <c r="C212" s="1"/>
      <c r="D212" s="3"/>
      <c r="E212" s="4"/>
      <c r="F212" s="4"/>
      <c r="G212" s="4"/>
      <c r="H212" s="4"/>
      <c r="I212" s="5"/>
      <c r="J212" s="6"/>
      <c r="K212" s="5"/>
      <c r="L212" s="4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3.5" customHeight="1">
      <c r="A213" s="1"/>
      <c r="B213" s="65"/>
      <c r="C213" s="1"/>
      <c r="D213" s="3"/>
      <c r="E213" s="4"/>
      <c r="F213" s="4"/>
      <c r="G213" s="4"/>
      <c r="H213" s="4"/>
      <c r="I213" s="5"/>
      <c r="J213" s="6"/>
      <c r="K213" s="5"/>
      <c r="L213" s="4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3.5" customHeight="1">
      <c r="A214" s="1"/>
      <c r="B214" s="65"/>
      <c r="C214" s="1"/>
      <c r="D214" s="3"/>
      <c r="E214" s="4"/>
      <c r="F214" s="4"/>
      <c r="G214" s="4"/>
      <c r="H214" s="4"/>
      <c r="I214" s="5"/>
      <c r="J214" s="6"/>
      <c r="K214" s="5"/>
      <c r="L214" s="4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3.5" customHeight="1">
      <c r="A215" s="1"/>
      <c r="B215" s="65"/>
      <c r="C215" s="1"/>
      <c r="D215" s="3"/>
      <c r="E215" s="4"/>
      <c r="F215" s="4"/>
      <c r="G215" s="4"/>
      <c r="H215" s="4"/>
      <c r="I215" s="5"/>
      <c r="J215" s="6"/>
      <c r="K215" s="5"/>
      <c r="L215" s="4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3.5" customHeight="1">
      <c r="A216" s="1"/>
      <c r="B216" s="65"/>
      <c r="C216" s="1"/>
      <c r="D216" s="3"/>
      <c r="E216" s="4"/>
      <c r="F216" s="4"/>
      <c r="G216" s="4"/>
      <c r="H216" s="4"/>
      <c r="I216" s="5"/>
      <c r="J216" s="6"/>
      <c r="K216" s="5"/>
      <c r="L216" s="4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3.5" customHeight="1">
      <c r="A217" s="1"/>
      <c r="B217" s="65"/>
      <c r="C217" s="1"/>
      <c r="D217" s="3"/>
      <c r="E217" s="4"/>
      <c r="F217" s="4"/>
      <c r="G217" s="4"/>
      <c r="H217" s="4"/>
      <c r="I217" s="5"/>
      <c r="J217" s="6"/>
      <c r="K217" s="5"/>
      <c r="L217" s="4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3.5" customHeight="1">
      <c r="A218" s="1"/>
      <c r="B218" s="65"/>
      <c r="C218" s="1"/>
      <c r="D218" s="3"/>
      <c r="E218" s="4"/>
      <c r="F218" s="4"/>
      <c r="G218" s="4"/>
      <c r="H218" s="4"/>
      <c r="I218" s="5"/>
      <c r="J218" s="6"/>
      <c r="K218" s="5"/>
      <c r="L218" s="4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3.5" customHeight="1">
      <c r="A219" s="1"/>
      <c r="B219" s="65"/>
      <c r="C219" s="1"/>
      <c r="D219" s="3"/>
      <c r="E219" s="4"/>
      <c r="F219" s="4"/>
      <c r="G219" s="4"/>
      <c r="H219" s="4"/>
      <c r="I219" s="5"/>
      <c r="J219" s="6"/>
      <c r="K219" s="5"/>
      <c r="L219" s="4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3.5" customHeight="1">
      <c r="A220" s="1"/>
      <c r="B220" s="65"/>
      <c r="C220" s="1"/>
      <c r="D220" s="3"/>
      <c r="E220" s="4"/>
      <c r="F220" s="4"/>
      <c r="G220" s="4"/>
      <c r="H220" s="4"/>
      <c r="I220" s="5"/>
      <c r="J220" s="6"/>
      <c r="K220" s="5"/>
      <c r="L220" s="4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3.5" customHeight="1">
      <c r="A221" s="1"/>
      <c r="B221" s="65"/>
      <c r="C221" s="1"/>
      <c r="D221" s="3"/>
      <c r="E221" s="4"/>
      <c r="F221" s="4"/>
      <c r="G221" s="4"/>
      <c r="H221" s="4"/>
      <c r="I221" s="5"/>
      <c r="J221" s="6"/>
      <c r="K221" s="5"/>
      <c r="L221" s="4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3.5" customHeight="1">
      <c r="A222" s="1"/>
      <c r="B222" s="65"/>
      <c r="C222" s="1"/>
      <c r="D222" s="3"/>
      <c r="E222" s="4"/>
      <c r="F222" s="4"/>
      <c r="G222" s="4"/>
      <c r="H222" s="4"/>
      <c r="I222" s="5"/>
      <c r="J222" s="6"/>
      <c r="K222" s="5"/>
      <c r="L222" s="4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3.5" customHeight="1">
      <c r="A223" s="1"/>
      <c r="B223" s="65"/>
      <c r="C223" s="1"/>
      <c r="D223" s="3"/>
      <c r="E223" s="4"/>
      <c r="F223" s="4"/>
      <c r="G223" s="4"/>
      <c r="H223" s="4"/>
      <c r="I223" s="5"/>
      <c r="J223" s="6"/>
      <c r="K223" s="5"/>
      <c r="L223" s="4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3.5" customHeight="1">
      <c r="A224" s="1"/>
      <c r="B224" s="65"/>
      <c r="C224" s="1"/>
      <c r="D224" s="3"/>
      <c r="E224" s="4"/>
      <c r="F224" s="4"/>
      <c r="G224" s="4"/>
      <c r="H224" s="4"/>
      <c r="I224" s="5"/>
      <c r="J224" s="6"/>
      <c r="K224" s="5"/>
      <c r="L224" s="4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3.5" customHeight="1">
      <c r="A225" s="1"/>
      <c r="B225" s="65"/>
      <c r="C225" s="1"/>
      <c r="D225" s="3"/>
      <c r="E225" s="4"/>
      <c r="F225" s="4"/>
      <c r="G225" s="4"/>
      <c r="H225" s="4"/>
      <c r="I225" s="5"/>
      <c r="J225" s="6"/>
      <c r="K225" s="5"/>
      <c r="L225" s="4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3.5" customHeight="1">
      <c r="A226" s="1"/>
      <c r="B226" s="65"/>
      <c r="C226" s="1"/>
      <c r="D226" s="3"/>
      <c r="E226" s="4"/>
      <c r="F226" s="4"/>
      <c r="G226" s="4"/>
      <c r="H226" s="4"/>
      <c r="I226" s="5"/>
      <c r="J226" s="6"/>
      <c r="K226" s="5"/>
      <c r="L226" s="4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3.5" customHeight="1">
      <c r="A227" s="1"/>
      <c r="B227" s="65"/>
      <c r="C227" s="1"/>
      <c r="D227" s="3"/>
      <c r="E227" s="4"/>
      <c r="F227" s="4"/>
      <c r="G227" s="4"/>
      <c r="H227" s="4"/>
      <c r="I227" s="5"/>
      <c r="J227" s="6"/>
      <c r="K227" s="5"/>
      <c r="L227" s="4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3.5" customHeight="1">
      <c r="A228" s="1"/>
      <c r="B228" s="65"/>
      <c r="C228" s="1"/>
      <c r="D228" s="3"/>
      <c r="E228" s="4"/>
      <c r="F228" s="4"/>
      <c r="G228" s="4"/>
      <c r="H228" s="4"/>
      <c r="I228" s="5"/>
      <c r="J228" s="6"/>
      <c r="K228" s="5"/>
      <c r="L228" s="4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3.5" customHeight="1">
      <c r="A229" s="1"/>
      <c r="B229" s="65"/>
      <c r="C229" s="1"/>
      <c r="D229" s="3"/>
      <c r="E229" s="4"/>
      <c r="F229" s="4"/>
      <c r="G229" s="4"/>
      <c r="H229" s="4"/>
      <c r="I229" s="5"/>
      <c r="J229" s="6"/>
      <c r="K229" s="5"/>
      <c r="L229" s="4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3.5" customHeight="1">
      <c r="A230" s="1"/>
      <c r="B230" s="65"/>
      <c r="C230" s="1"/>
      <c r="D230" s="3"/>
      <c r="E230" s="4"/>
      <c r="F230" s="4"/>
      <c r="G230" s="4"/>
      <c r="H230" s="4"/>
      <c r="I230" s="5"/>
      <c r="J230" s="6"/>
      <c r="K230" s="5"/>
      <c r="L230" s="4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3.5" customHeight="1">
      <c r="A231" s="1"/>
      <c r="B231" s="65"/>
      <c r="C231" s="1"/>
      <c r="D231" s="3"/>
      <c r="E231" s="4"/>
      <c r="F231" s="4"/>
      <c r="G231" s="4"/>
      <c r="H231" s="4"/>
      <c r="I231" s="5"/>
      <c r="J231" s="6"/>
      <c r="K231" s="5"/>
      <c r="L231" s="4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3.5" customHeight="1">
      <c r="A232" s="1"/>
      <c r="B232" s="65"/>
      <c r="C232" s="1"/>
      <c r="D232" s="3"/>
      <c r="E232" s="4"/>
      <c r="F232" s="4"/>
      <c r="G232" s="4"/>
      <c r="H232" s="4"/>
      <c r="I232" s="5"/>
      <c r="J232" s="6"/>
      <c r="K232" s="5"/>
      <c r="L232" s="4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3.5" customHeight="1">
      <c r="A233" s="1"/>
      <c r="B233" s="65"/>
      <c r="C233" s="1"/>
      <c r="D233" s="3"/>
      <c r="E233" s="4"/>
      <c r="F233" s="4"/>
      <c r="G233" s="4"/>
      <c r="H233" s="4"/>
      <c r="I233" s="5"/>
      <c r="J233" s="6"/>
      <c r="K233" s="5"/>
      <c r="L233" s="4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3.5" customHeight="1">
      <c r="A234" s="1"/>
      <c r="B234" s="65"/>
      <c r="C234" s="1"/>
      <c r="D234" s="3"/>
      <c r="E234" s="4"/>
      <c r="F234" s="4"/>
      <c r="G234" s="4"/>
      <c r="H234" s="4"/>
      <c r="I234" s="5"/>
      <c r="J234" s="6"/>
      <c r="K234" s="5"/>
      <c r="L234" s="4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3.5" customHeight="1">
      <c r="A235" s="1"/>
      <c r="B235" s="65"/>
      <c r="C235" s="1"/>
      <c r="D235" s="3"/>
      <c r="E235" s="4"/>
      <c r="F235" s="4"/>
      <c r="G235" s="4"/>
      <c r="H235" s="4"/>
      <c r="I235" s="5"/>
      <c r="J235" s="6"/>
      <c r="K235" s="5"/>
      <c r="L235" s="4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3.5" customHeight="1">
      <c r="A236" s="1"/>
      <c r="B236" s="65"/>
      <c r="C236" s="1"/>
      <c r="D236" s="3"/>
      <c r="E236" s="4"/>
      <c r="F236" s="4"/>
      <c r="G236" s="4"/>
      <c r="H236" s="4"/>
      <c r="I236" s="5"/>
      <c r="J236" s="6"/>
      <c r="K236" s="5"/>
      <c r="L236" s="4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3.5" customHeight="1">
      <c r="A237" s="1"/>
      <c r="B237" s="65"/>
      <c r="C237" s="1"/>
      <c r="D237" s="3"/>
      <c r="E237" s="4"/>
      <c r="F237" s="4"/>
      <c r="G237" s="4"/>
      <c r="H237" s="4"/>
      <c r="I237" s="5"/>
      <c r="J237" s="6"/>
      <c r="K237" s="5"/>
      <c r="L237" s="4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3.5" customHeight="1">
      <c r="A238" s="1"/>
      <c r="B238" s="65"/>
      <c r="C238" s="1"/>
      <c r="D238" s="3"/>
      <c r="E238" s="4"/>
      <c r="F238" s="4"/>
      <c r="G238" s="4"/>
      <c r="H238" s="4"/>
      <c r="I238" s="5"/>
      <c r="J238" s="6"/>
      <c r="K238" s="5"/>
      <c r="L238" s="4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3.5" customHeight="1">
      <c r="A239" s="1"/>
      <c r="B239" s="65"/>
      <c r="C239" s="1"/>
      <c r="D239" s="3"/>
      <c r="E239" s="4"/>
      <c r="F239" s="4"/>
      <c r="G239" s="4"/>
      <c r="H239" s="4"/>
      <c r="I239" s="5"/>
      <c r="J239" s="6"/>
      <c r="K239" s="5"/>
      <c r="L239" s="4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3.5" customHeight="1">
      <c r="A240" s="1"/>
      <c r="B240" s="65"/>
      <c r="C240" s="1"/>
      <c r="D240" s="3"/>
      <c r="E240" s="4"/>
      <c r="F240" s="4"/>
      <c r="G240" s="4"/>
      <c r="H240" s="4"/>
      <c r="I240" s="5"/>
      <c r="J240" s="6"/>
      <c r="K240" s="5"/>
      <c r="L240" s="4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3.5" customHeight="1">
      <c r="A241" s="1"/>
      <c r="B241" s="65"/>
      <c r="C241" s="1"/>
      <c r="D241" s="3"/>
      <c r="E241" s="4"/>
      <c r="F241" s="4"/>
      <c r="G241" s="4"/>
      <c r="H241" s="4"/>
      <c r="I241" s="5"/>
      <c r="J241" s="6"/>
      <c r="K241" s="5"/>
      <c r="L241" s="4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3.5" customHeight="1">
      <c r="A242" s="1"/>
      <c r="B242" s="65"/>
      <c r="C242" s="1"/>
      <c r="D242" s="3"/>
      <c r="E242" s="4"/>
      <c r="F242" s="4"/>
      <c r="G242" s="4"/>
      <c r="H242" s="4"/>
      <c r="I242" s="5"/>
      <c r="J242" s="6"/>
      <c r="K242" s="5"/>
      <c r="L242" s="4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3.5" customHeight="1">
      <c r="A243" s="1"/>
      <c r="B243" s="65"/>
      <c r="C243" s="1"/>
      <c r="D243" s="3"/>
      <c r="E243" s="4"/>
      <c r="F243" s="4"/>
      <c r="G243" s="4"/>
      <c r="H243" s="4"/>
      <c r="I243" s="5"/>
      <c r="J243" s="6"/>
      <c r="K243" s="5"/>
      <c r="L243" s="4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3.5" customHeight="1">
      <c r="A244" s="1"/>
      <c r="B244" s="65"/>
      <c r="C244" s="1"/>
      <c r="D244" s="3"/>
      <c r="E244" s="4"/>
      <c r="F244" s="4"/>
      <c r="G244" s="4"/>
      <c r="H244" s="4"/>
      <c r="I244" s="5"/>
      <c r="J244" s="6"/>
      <c r="K244" s="5"/>
      <c r="L244" s="4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3.5" customHeight="1">
      <c r="A245" s="1"/>
      <c r="B245" s="65"/>
      <c r="C245" s="1"/>
      <c r="D245" s="3"/>
      <c r="E245" s="4"/>
      <c r="F245" s="4"/>
      <c r="G245" s="4"/>
      <c r="H245" s="4"/>
      <c r="I245" s="5"/>
      <c r="J245" s="6"/>
      <c r="K245" s="5"/>
      <c r="L245" s="4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3.5" customHeight="1">
      <c r="A246" s="1"/>
      <c r="B246" s="65"/>
      <c r="C246" s="1"/>
      <c r="D246" s="3"/>
      <c r="E246" s="4"/>
      <c r="F246" s="4"/>
      <c r="G246" s="4"/>
      <c r="H246" s="4"/>
      <c r="I246" s="5"/>
      <c r="J246" s="6"/>
      <c r="K246" s="5"/>
      <c r="L246" s="4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3.5" customHeight="1">
      <c r="A247" s="1"/>
      <c r="B247" s="65"/>
      <c r="C247" s="1"/>
      <c r="D247" s="3"/>
      <c r="E247" s="4"/>
      <c r="F247" s="4"/>
      <c r="G247" s="4"/>
      <c r="H247" s="4"/>
      <c r="I247" s="5"/>
      <c r="J247" s="6"/>
      <c r="K247" s="5"/>
      <c r="L247" s="4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3.5" customHeight="1">
      <c r="A248" s="1"/>
      <c r="B248" s="65"/>
      <c r="C248" s="1"/>
      <c r="D248" s="3"/>
      <c r="E248" s="4"/>
      <c r="F248" s="4"/>
      <c r="G248" s="4"/>
      <c r="H248" s="4"/>
      <c r="I248" s="5"/>
      <c r="J248" s="6"/>
      <c r="K248" s="5"/>
      <c r="L248" s="4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3.5" customHeight="1">
      <c r="A249" s="1"/>
      <c r="B249" s="65"/>
      <c r="C249" s="1"/>
      <c r="D249" s="3"/>
      <c r="E249" s="4"/>
      <c r="F249" s="4"/>
      <c r="G249" s="4"/>
      <c r="H249" s="4"/>
      <c r="I249" s="5"/>
      <c r="J249" s="6"/>
      <c r="K249" s="5"/>
      <c r="L249" s="4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3.5" customHeight="1">
      <c r="A250" s="1"/>
      <c r="B250" s="65"/>
      <c r="C250" s="1"/>
      <c r="D250" s="3"/>
      <c r="E250" s="4"/>
      <c r="F250" s="4"/>
      <c r="G250" s="4"/>
      <c r="H250" s="4"/>
      <c r="I250" s="5"/>
      <c r="J250" s="6"/>
      <c r="K250" s="5"/>
      <c r="L250" s="4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3.5" customHeight="1">
      <c r="A251" s="1"/>
      <c r="B251" s="65"/>
      <c r="C251" s="1"/>
      <c r="D251" s="3"/>
      <c r="E251" s="4"/>
      <c r="F251" s="4"/>
      <c r="G251" s="4"/>
      <c r="H251" s="4"/>
      <c r="I251" s="5"/>
      <c r="J251" s="6"/>
      <c r="K251" s="5"/>
      <c r="L251" s="4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3.5" customHeight="1">
      <c r="A252" s="1"/>
      <c r="B252" s="65"/>
      <c r="C252" s="1"/>
      <c r="D252" s="3"/>
      <c r="E252" s="4"/>
      <c r="F252" s="4"/>
      <c r="G252" s="4"/>
      <c r="H252" s="4"/>
      <c r="I252" s="5"/>
      <c r="J252" s="6"/>
      <c r="K252" s="5"/>
      <c r="L252" s="4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3.5" customHeight="1">
      <c r="A253" s="1"/>
      <c r="B253" s="65"/>
      <c r="C253" s="1"/>
      <c r="D253" s="3"/>
      <c r="E253" s="4"/>
      <c r="F253" s="4"/>
      <c r="G253" s="4"/>
      <c r="H253" s="4"/>
      <c r="I253" s="5"/>
      <c r="J253" s="6"/>
      <c r="K253" s="5"/>
      <c r="L253" s="4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3.5" customHeight="1">
      <c r="A254" s="1"/>
      <c r="B254" s="65"/>
      <c r="C254" s="1"/>
      <c r="D254" s="3"/>
      <c r="E254" s="4"/>
      <c r="F254" s="4"/>
      <c r="G254" s="4"/>
      <c r="H254" s="4"/>
      <c r="I254" s="5"/>
      <c r="J254" s="6"/>
      <c r="K254" s="5"/>
      <c r="L254" s="4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3.5" customHeight="1">
      <c r="A255" s="1"/>
      <c r="B255" s="65"/>
      <c r="C255" s="1"/>
      <c r="D255" s="3"/>
      <c r="E255" s="4"/>
      <c r="F255" s="4"/>
      <c r="G255" s="4"/>
      <c r="H255" s="4"/>
      <c r="I255" s="5"/>
      <c r="J255" s="6"/>
      <c r="K255" s="5"/>
      <c r="L255" s="4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3.5" customHeight="1">
      <c r="A256" s="1"/>
      <c r="B256" s="65"/>
      <c r="C256" s="1"/>
      <c r="D256" s="3"/>
      <c r="E256" s="4"/>
      <c r="F256" s="4"/>
      <c r="G256" s="4"/>
      <c r="H256" s="4"/>
      <c r="I256" s="5"/>
      <c r="J256" s="6"/>
      <c r="K256" s="5"/>
      <c r="L256" s="4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3.5" customHeight="1">
      <c r="A257" s="1"/>
      <c r="B257" s="65"/>
      <c r="C257" s="1"/>
      <c r="D257" s="3"/>
      <c r="E257" s="4"/>
      <c r="F257" s="4"/>
      <c r="G257" s="4"/>
      <c r="H257" s="4"/>
      <c r="I257" s="5"/>
      <c r="J257" s="6"/>
      <c r="K257" s="5"/>
      <c r="L257" s="4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3.5" customHeight="1">
      <c r="A258" s="1"/>
      <c r="B258" s="65"/>
      <c r="C258" s="1"/>
      <c r="D258" s="3"/>
      <c r="E258" s="4"/>
      <c r="F258" s="4"/>
      <c r="G258" s="4"/>
      <c r="H258" s="4"/>
      <c r="I258" s="5"/>
      <c r="J258" s="6"/>
      <c r="K258" s="5"/>
      <c r="L258" s="4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3.5" customHeight="1">
      <c r="A259" s="1"/>
      <c r="B259" s="65"/>
      <c r="C259" s="1"/>
      <c r="D259" s="3"/>
      <c r="E259" s="4"/>
      <c r="F259" s="4"/>
      <c r="G259" s="4"/>
      <c r="H259" s="4"/>
      <c r="I259" s="5"/>
      <c r="J259" s="6"/>
      <c r="K259" s="5"/>
      <c r="L259" s="4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3.5" customHeight="1">
      <c r="A260" s="1"/>
      <c r="B260" s="65"/>
      <c r="C260" s="1"/>
      <c r="D260" s="3"/>
      <c r="E260" s="4"/>
      <c r="F260" s="4"/>
      <c r="G260" s="4"/>
      <c r="H260" s="4"/>
      <c r="I260" s="5"/>
      <c r="J260" s="6"/>
      <c r="K260" s="5"/>
      <c r="L260" s="4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3.5" customHeight="1">
      <c r="A261" s="1"/>
      <c r="B261" s="65"/>
      <c r="C261" s="1"/>
      <c r="D261" s="3"/>
      <c r="E261" s="4"/>
      <c r="F261" s="4"/>
      <c r="G261" s="4"/>
      <c r="H261" s="4"/>
      <c r="I261" s="5"/>
      <c r="J261" s="6"/>
      <c r="K261" s="5"/>
      <c r="L261" s="4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3.5" customHeight="1">
      <c r="A262" s="1"/>
      <c r="B262" s="65"/>
      <c r="C262" s="1"/>
      <c r="D262" s="3"/>
      <c r="E262" s="4"/>
      <c r="F262" s="4"/>
      <c r="G262" s="4"/>
      <c r="H262" s="4"/>
      <c r="I262" s="5"/>
      <c r="J262" s="6"/>
      <c r="K262" s="5"/>
      <c r="L262" s="4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3.5" customHeight="1">
      <c r="A263" s="1"/>
      <c r="B263" s="65"/>
      <c r="C263" s="1"/>
      <c r="D263" s="3"/>
      <c r="E263" s="4"/>
      <c r="F263" s="4"/>
      <c r="G263" s="4"/>
      <c r="H263" s="4"/>
      <c r="I263" s="5"/>
      <c r="J263" s="6"/>
      <c r="K263" s="5"/>
      <c r="L263" s="4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3.5" customHeight="1">
      <c r="A264" s="1"/>
      <c r="B264" s="65"/>
      <c r="C264" s="1"/>
      <c r="D264" s="3"/>
      <c r="E264" s="4"/>
      <c r="F264" s="4"/>
      <c r="G264" s="4"/>
      <c r="H264" s="4"/>
      <c r="I264" s="5"/>
      <c r="J264" s="6"/>
      <c r="K264" s="5"/>
      <c r="L264" s="4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3.5" customHeight="1">
      <c r="A265" s="1"/>
      <c r="B265" s="65"/>
      <c r="C265" s="1"/>
      <c r="D265" s="3"/>
      <c r="E265" s="4"/>
      <c r="F265" s="4"/>
      <c r="G265" s="4"/>
      <c r="H265" s="4"/>
      <c r="I265" s="5"/>
      <c r="J265" s="6"/>
      <c r="K265" s="5"/>
      <c r="L265" s="4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3.5" customHeight="1">
      <c r="A266" s="1"/>
      <c r="B266" s="65"/>
      <c r="C266" s="1"/>
      <c r="D266" s="3"/>
      <c r="E266" s="4"/>
      <c r="F266" s="4"/>
      <c r="G266" s="4"/>
      <c r="H266" s="4"/>
      <c r="I266" s="5"/>
      <c r="J266" s="6"/>
      <c r="K266" s="5"/>
      <c r="L266" s="4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3.5" customHeight="1">
      <c r="A267" s="1"/>
      <c r="B267" s="65"/>
      <c r="C267" s="1"/>
      <c r="D267" s="3"/>
      <c r="E267" s="4"/>
      <c r="F267" s="4"/>
      <c r="G267" s="4"/>
      <c r="H267" s="4"/>
      <c r="I267" s="5"/>
      <c r="J267" s="6"/>
      <c r="K267" s="5"/>
      <c r="L267" s="4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3.5" customHeight="1">
      <c r="A268" s="1"/>
      <c r="B268" s="65"/>
      <c r="C268" s="1"/>
      <c r="D268" s="3"/>
      <c r="E268" s="4"/>
      <c r="F268" s="4"/>
      <c r="G268" s="4"/>
      <c r="H268" s="4"/>
      <c r="I268" s="5"/>
      <c r="J268" s="6"/>
      <c r="K268" s="5"/>
      <c r="L268" s="4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3.5" customHeight="1">
      <c r="A269" s="1"/>
      <c r="B269" s="65"/>
      <c r="C269" s="1"/>
      <c r="D269" s="3"/>
      <c r="E269" s="4"/>
      <c r="F269" s="4"/>
      <c r="G269" s="4"/>
      <c r="H269" s="4"/>
      <c r="I269" s="5"/>
      <c r="J269" s="6"/>
      <c r="K269" s="5"/>
      <c r="L269" s="4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3.5" customHeight="1">
      <c r="A270" s="1"/>
      <c r="B270" s="65"/>
      <c r="C270" s="1"/>
      <c r="D270" s="3"/>
      <c r="E270" s="4"/>
      <c r="F270" s="4"/>
      <c r="G270" s="4"/>
      <c r="H270" s="4"/>
      <c r="I270" s="5"/>
      <c r="J270" s="6"/>
      <c r="K270" s="5"/>
      <c r="L270" s="4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3.5" customHeight="1">
      <c r="A271" s="1"/>
      <c r="B271" s="65"/>
      <c r="C271" s="1"/>
      <c r="D271" s="3"/>
      <c r="E271" s="4"/>
      <c r="F271" s="4"/>
      <c r="G271" s="4"/>
      <c r="H271" s="4"/>
      <c r="I271" s="5"/>
      <c r="J271" s="6"/>
      <c r="K271" s="5"/>
      <c r="L271" s="4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3.5" customHeight="1">
      <c r="A272" s="1"/>
      <c r="B272" s="65"/>
      <c r="C272" s="1"/>
      <c r="D272" s="3"/>
      <c r="E272" s="4"/>
      <c r="F272" s="4"/>
      <c r="G272" s="4"/>
      <c r="H272" s="4"/>
      <c r="I272" s="5"/>
      <c r="J272" s="6"/>
      <c r="K272" s="5"/>
      <c r="L272" s="4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3.5" customHeight="1">
      <c r="A273" s="1"/>
      <c r="B273" s="65"/>
      <c r="C273" s="1"/>
      <c r="D273" s="3"/>
      <c r="E273" s="4"/>
      <c r="F273" s="4"/>
      <c r="G273" s="4"/>
      <c r="H273" s="4"/>
      <c r="I273" s="5"/>
      <c r="J273" s="6"/>
      <c r="K273" s="5"/>
      <c r="L273" s="4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3.5" customHeight="1">
      <c r="A274" s="1"/>
      <c r="B274" s="65"/>
      <c r="C274" s="1"/>
      <c r="D274" s="3"/>
      <c r="E274" s="4"/>
      <c r="F274" s="4"/>
      <c r="G274" s="4"/>
      <c r="H274" s="4"/>
      <c r="I274" s="5"/>
      <c r="J274" s="6"/>
      <c r="K274" s="5"/>
      <c r="L274" s="4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66"/>
      <c r="D275" s="67"/>
    </row>
    <row r="276" spans="1:28" ht="15.75" customHeight="1">
      <c r="A276" s="66"/>
      <c r="D276" s="67"/>
    </row>
    <row r="277" spans="1:28" ht="15.75" customHeight="1">
      <c r="A277" s="66"/>
      <c r="D277" s="67"/>
    </row>
    <row r="278" spans="1:28" ht="15.75" customHeight="1">
      <c r="A278" s="66"/>
      <c r="D278" s="67"/>
    </row>
    <row r="279" spans="1:28" ht="15.75" customHeight="1">
      <c r="A279" s="66"/>
      <c r="D279" s="67"/>
    </row>
    <row r="280" spans="1:28" ht="15.75" customHeight="1">
      <c r="A280" s="66"/>
      <c r="D280" s="67"/>
    </row>
    <row r="281" spans="1:28" ht="15.75" customHeight="1">
      <c r="A281" s="66"/>
      <c r="D281" s="67"/>
    </row>
    <row r="282" spans="1:28" ht="15.75" customHeight="1">
      <c r="A282" s="66"/>
      <c r="D282" s="67"/>
    </row>
    <row r="283" spans="1:28" ht="15.75" customHeight="1">
      <c r="A283" s="66"/>
      <c r="D283" s="67"/>
    </row>
    <row r="284" spans="1:28" ht="15.75" customHeight="1">
      <c r="A284" s="66"/>
      <c r="D284" s="67"/>
    </row>
    <row r="285" spans="1:28" ht="15.75" customHeight="1">
      <c r="A285" s="66"/>
      <c r="D285" s="67"/>
    </row>
    <row r="286" spans="1:28" ht="15.75" customHeight="1">
      <c r="A286" s="66"/>
      <c r="D286" s="67"/>
    </row>
    <row r="287" spans="1:28" ht="15.75" customHeight="1">
      <c r="A287" s="66"/>
      <c r="D287" s="67"/>
    </row>
    <row r="288" spans="1:28" ht="15.75" customHeight="1">
      <c r="A288" s="66"/>
      <c r="D288" s="67"/>
    </row>
    <row r="289" spans="1:4" ht="15.75" customHeight="1">
      <c r="A289" s="66"/>
      <c r="D289" s="67"/>
    </row>
    <row r="290" spans="1:4" ht="15.75" customHeight="1">
      <c r="A290" s="66"/>
      <c r="D290" s="67"/>
    </row>
    <row r="291" spans="1:4" ht="15.75" customHeight="1">
      <c r="A291" s="66"/>
      <c r="D291" s="67"/>
    </row>
    <row r="292" spans="1:4" ht="15.75" customHeight="1">
      <c r="A292" s="66"/>
      <c r="D292" s="67"/>
    </row>
    <row r="293" spans="1:4" ht="15.75" customHeight="1">
      <c r="A293" s="66"/>
      <c r="D293" s="67"/>
    </row>
    <row r="294" spans="1:4" ht="15.75" customHeight="1">
      <c r="A294" s="66"/>
      <c r="D294" s="67"/>
    </row>
    <row r="295" spans="1:4" ht="15.75" customHeight="1">
      <c r="A295" s="66"/>
      <c r="D295" s="67"/>
    </row>
    <row r="296" spans="1:4" ht="15.75" customHeight="1">
      <c r="A296" s="66"/>
      <c r="D296" s="67"/>
    </row>
    <row r="297" spans="1:4" ht="15.75" customHeight="1">
      <c r="A297" s="66"/>
      <c r="D297" s="67"/>
    </row>
    <row r="298" spans="1:4" ht="15.75" customHeight="1">
      <c r="A298" s="66"/>
      <c r="D298" s="67"/>
    </row>
    <row r="299" spans="1:4" ht="15.75" customHeight="1">
      <c r="A299" s="66"/>
      <c r="D299" s="67"/>
    </row>
    <row r="300" spans="1:4" ht="15.75" customHeight="1">
      <c r="A300" s="66"/>
      <c r="D300" s="67"/>
    </row>
    <row r="301" spans="1:4" ht="15.75" customHeight="1">
      <c r="A301" s="66"/>
      <c r="D301" s="67"/>
    </row>
    <row r="302" spans="1:4" ht="15.75" customHeight="1">
      <c r="A302" s="66"/>
      <c r="D302" s="67"/>
    </row>
    <row r="303" spans="1:4" ht="15.75" customHeight="1">
      <c r="A303" s="66"/>
      <c r="D303" s="67"/>
    </row>
    <row r="304" spans="1:4" ht="15.75" customHeight="1">
      <c r="A304" s="66"/>
      <c r="D304" s="67"/>
    </row>
    <row r="305" spans="1:4" ht="15.75" customHeight="1">
      <c r="A305" s="66"/>
      <c r="D305" s="67"/>
    </row>
    <row r="306" spans="1:4" ht="15.75" customHeight="1">
      <c r="A306" s="66"/>
      <c r="D306" s="67"/>
    </row>
    <row r="307" spans="1:4" ht="15.75" customHeight="1">
      <c r="A307" s="66"/>
      <c r="D307" s="67"/>
    </row>
    <row r="308" spans="1:4" ht="15.75" customHeight="1">
      <c r="A308" s="66"/>
      <c r="D308" s="67"/>
    </row>
    <row r="309" spans="1:4" ht="15.75" customHeight="1">
      <c r="A309" s="66"/>
      <c r="D309" s="67"/>
    </row>
    <row r="310" spans="1:4" ht="15.75" customHeight="1">
      <c r="A310" s="66"/>
      <c r="D310" s="67"/>
    </row>
    <row r="311" spans="1:4" ht="15.75" customHeight="1">
      <c r="A311" s="66"/>
      <c r="D311" s="67"/>
    </row>
    <row r="312" spans="1:4" ht="15.75" customHeight="1">
      <c r="A312" s="66"/>
      <c r="D312" s="67"/>
    </row>
    <row r="313" spans="1:4" ht="15.75" customHeight="1">
      <c r="A313" s="66"/>
      <c r="D313" s="67"/>
    </row>
    <row r="314" spans="1:4" ht="15.75" customHeight="1">
      <c r="A314" s="66"/>
      <c r="D314" s="67"/>
    </row>
    <row r="315" spans="1:4" ht="15.75" customHeight="1">
      <c r="A315" s="66"/>
      <c r="D315" s="67"/>
    </row>
    <row r="316" spans="1:4" ht="15.75" customHeight="1">
      <c r="A316" s="66"/>
      <c r="D316" s="67"/>
    </row>
    <row r="317" spans="1:4" ht="15.75" customHeight="1">
      <c r="A317" s="66"/>
      <c r="D317" s="67"/>
    </row>
    <row r="318" spans="1:4" ht="15.75" customHeight="1">
      <c r="A318" s="66"/>
      <c r="D318" s="67"/>
    </row>
    <row r="319" spans="1:4" ht="15.75" customHeight="1">
      <c r="A319" s="66"/>
      <c r="D319" s="67"/>
    </row>
    <row r="320" spans="1:4" ht="15.75" customHeight="1">
      <c r="A320" s="66"/>
      <c r="D320" s="67"/>
    </row>
    <row r="321" spans="1:4" ht="15.75" customHeight="1">
      <c r="A321" s="66"/>
      <c r="D321" s="67"/>
    </row>
    <row r="322" spans="1:4" ht="15.75" customHeight="1">
      <c r="A322" s="66"/>
      <c r="D322" s="67"/>
    </row>
    <row r="323" spans="1:4" ht="15.75" customHeight="1">
      <c r="A323" s="66"/>
      <c r="D323" s="67"/>
    </row>
    <row r="324" spans="1:4" ht="15.75" customHeight="1">
      <c r="A324" s="66"/>
      <c r="D324" s="67"/>
    </row>
    <row r="325" spans="1:4" ht="15.75" customHeight="1">
      <c r="A325" s="66"/>
      <c r="D325" s="67"/>
    </row>
    <row r="326" spans="1:4" ht="15.75" customHeight="1">
      <c r="A326" s="66"/>
      <c r="D326" s="67"/>
    </row>
    <row r="327" spans="1:4" ht="15.75" customHeight="1">
      <c r="A327" s="66"/>
      <c r="D327" s="67"/>
    </row>
    <row r="328" spans="1:4" ht="15.75" customHeight="1">
      <c r="A328" s="66"/>
      <c r="D328" s="67"/>
    </row>
    <row r="329" spans="1:4" ht="15.75" customHeight="1">
      <c r="A329" s="66"/>
      <c r="D329" s="67"/>
    </row>
    <row r="330" spans="1:4" ht="15.75" customHeight="1">
      <c r="A330" s="66"/>
      <c r="D330" s="67"/>
    </row>
    <row r="331" spans="1:4" ht="15.75" customHeight="1">
      <c r="A331" s="66"/>
      <c r="D331" s="67"/>
    </row>
    <row r="332" spans="1:4" ht="15.75" customHeight="1">
      <c r="A332" s="66"/>
      <c r="D332" s="67"/>
    </row>
    <row r="333" spans="1:4" ht="15.75" customHeight="1">
      <c r="A333" s="66"/>
      <c r="D333" s="67"/>
    </row>
    <row r="334" spans="1:4" ht="15.75" customHeight="1">
      <c r="A334" s="66"/>
      <c r="D334" s="67"/>
    </row>
    <row r="335" spans="1:4" ht="15.75" customHeight="1">
      <c r="A335" s="66"/>
      <c r="D335" s="67"/>
    </row>
    <row r="336" spans="1:4" ht="15.75" customHeight="1">
      <c r="A336" s="66"/>
      <c r="D336" s="67"/>
    </row>
    <row r="337" spans="1:4" ht="15.75" customHeight="1">
      <c r="A337" s="66"/>
      <c r="D337" s="67"/>
    </row>
    <row r="338" spans="1:4" ht="15.75" customHeight="1">
      <c r="A338" s="66"/>
      <c r="D338" s="67"/>
    </row>
    <row r="339" spans="1:4" ht="15.75" customHeight="1">
      <c r="A339" s="66"/>
      <c r="D339" s="67"/>
    </row>
    <row r="340" spans="1:4" ht="15.75" customHeight="1">
      <c r="A340" s="66"/>
      <c r="D340" s="67"/>
    </row>
    <row r="341" spans="1:4" ht="15.75" customHeight="1">
      <c r="A341" s="66"/>
      <c r="D341" s="67"/>
    </row>
    <row r="342" spans="1:4" ht="15.75" customHeight="1">
      <c r="A342" s="66"/>
      <c r="D342" s="67"/>
    </row>
    <row r="343" spans="1:4" ht="15.75" customHeight="1">
      <c r="A343" s="66"/>
      <c r="D343" s="67"/>
    </row>
    <row r="344" spans="1:4" ht="15.75" customHeight="1">
      <c r="A344" s="66"/>
      <c r="D344" s="67"/>
    </row>
    <row r="345" spans="1:4" ht="15.75" customHeight="1">
      <c r="A345" s="66"/>
      <c r="D345" s="67"/>
    </row>
    <row r="346" spans="1:4" ht="15.75" customHeight="1">
      <c r="A346" s="66"/>
      <c r="D346" s="67"/>
    </row>
    <row r="347" spans="1:4" ht="15.75" customHeight="1">
      <c r="A347" s="66"/>
      <c r="D347" s="67"/>
    </row>
    <row r="348" spans="1:4" ht="15.75" customHeight="1">
      <c r="A348" s="66"/>
      <c r="D348" s="67"/>
    </row>
    <row r="349" spans="1:4" ht="15.75" customHeight="1">
      <c r="A349" s="66"/>
      <c r="D349" s="67"/>
    </row>
    <row r="350" spans="1:4" ht="15.75" customHeight="1">
      <c r="A350" s="66"/>
      <c r="D350" s="67"/>
    </row>
    <row r="351" spans="1:4" ht="15.75" customHeight="1">
      <c r="A351" s="66"/>
      <c r="D351" s="67"/>
    </row>
    <row r="352" spans="1:4" ht="15.75" customHeight="1">
      <c r="A352" s="66"/>
      <c r="D352" s="67"/>
    </row>
    <row r="353" spans="1:4" ht="15.75" customHeight="1">
      <c r="A353" s="66"/>
      <c r="D353" s="67"/>
    </row>
    <row r="354" spans="1:4" ht="15.75" customHeight="1">
      <c r="A354" s="66"/>
      <c r="D354" s="67"/>
    </row>
    <row r="355" spans="1:4" ht="15.75" customHeight="1">
      <c r="A355" s="66"/>
      <c r="D355" s="67"/>
    </row>
    <row r="356" spans="1:4" ht="15.75" customHeight="1">
      <c r="A356" s="66"/>
      <c r="D356" s="67"/>
    </row>
    <row r="357" spans="1:4" ht="15.75" customHeight="1">
      <c r="A357" s="66"/>
      <c r="D357" s="67"/>
    </row>
    <row r="358" spans="1:4" ht="15.75" customHeight="1">
      <c r="A358" s="66"/>
      <c r="D358" s="67"/>
    </row>
    <row r="359" spans="1:4" ht="15.75" customHeight="1">
      <c r="A359" s="66"/>
      <c r="D359" s="67"/>
    </row>
    <row r="360" spans="1:4" ht="15.75" customHeight="1">
      <c r="A360" s="66"/>
      <c r="D360" s="67"/>
    </row>
    <row r="361" spans="1:4" ht="15.75" customHeight="1">
      <c r="A361" s="66"/>
      <c r="D361" s="67"/>
    </row>
    <row r="362" spans="1:4" ht="15.75" customHeight="1">
      <c r="A362" s="66"/>
      <c r="D362" s="67"/>
    </row>
    <row r="363" spans="1:4" ht="15.75" customHeight="1">
      <c r="A363" s="66"/>
      <c r="D363" s="67"/>
    </row>
    <row r="364" spans="1:4" ht="15.75" customHeight="1">
      <c r="A364" s="66"/>
      <c r="D364" s="67"/>
    </row>
    <row r="365" spans="1:4" ht="15.75" customHeight="1">
      <c r="A365" s="66"/>
      <c r="D365" s="67"/>
    </row>
    <row r="366" spans="1:4" ht="15.75" customHeight="1">
      <c r="A366" s="66"/>
      <c r="D366" s="67"/>
    </row>
    <row r="367" spans="1:4" ht="15.75" customHeight="1">
      <c r="A367" s="66"/>
      <c r="D367" s="67"/>
    </row>
    <row r="368" spans="1:4" ht="15.75" customHeight="1">
      <c r="A368" s="66"/>
      <c r="D368" s="67"/>
    </row>
    <row r="369" spans="1:4" ht="15.75" customHeight="1">
      <c r="A369" s="66"/>
      <c r="D369" s="67"/>
    </row>
    <row r="370" spans="1:4" ht="15.75" customHeight="1">
      <c r="A370" s="66"/>
      <c r="D370" s="67"/>
    </row>
    <row r="371" spans="1:4" ht="15.75" customHeight="1">
      <c r="A371" s="66"/>
      <c r="D371" s="67"/>
    </row>
    <row r="372" spans="1:4" ht="15.75" customHeight="1">
      <c r="A372" s="66"/>
      <c r="D372" s="67"/>
    </row>
    <row r="373" spans="1:4" ht="15.75" customHeight="1">
      <c r="A373" s="66"/>
      <c r="D373" s="67"/>
    </row>
    <row r="374" spans="1:4" ht="15.75" customHeight="1">
      <c r="A374" s="66"/>
      <c r="D374" s="67"/>
    </row>
    <row r="375" spans="1:4" ht="15.75" customHeight="1">
      <c r="A375" s="66"/>
      <c r="D375" s="67"/>
    </row>
    <row r="376" spans="1:4" ht="15.75" customHeight="1">
      <c r="A376" s="66"/>
      <c r="D376" s="67"/>
    </row>
    <row r="377" spans="1:4" ht="15.75" customHeight="1">
      <c r="A377" s="66"/>
      <c r="D377" s="67"/>
    </row>
    <row r="378" spans="1:4" ht="15.75" customHeight="1">
      <c r="A378" s="66"/>
      <c r="D378" s="67"/>
    </row>
    <row r="379" spans="1:4" ht="15.75" customHeight="1">
      <c r="A379" s="66"/>
      <c r="D379" s="67"/>
    </row>
    <row r="380" spans="1:4" ht="15.75" customHeight="1">
      <c r="A380" s="66"/>
      <c r="D380" s="67"/>
    </row>
    <row r="381" spans="1:4" ht="15.75" customHeight="1">
      <c r="A381" s="66"/>
      <c r="D381" s="67"/>
    </row>
    <row r="382" spans="1:4" ht="15.75" customHeight="1">
      <c r="A382" s="66"/>
      <c r="D382" s="67"/>
    </row>
    <row r="383" spans="1:4" ht="15.75" customHeight="1">
      <c r="A383" s="66"/>
      <c r="D383" s="67"/>
    </row>
    <row r="384" spans="1:4" ht="15.75" customHeight="1">
      <c r="A384" s="66"/>
      <c r="D384" s="67"/>
    </row>
    <row r="385" spans="1:4" ht="15.75" customHeight="1">
      <c r="A385" s="66"/>
      <c r="D385" s="67"/>
    </row>
    <row r="386" spans="1:4" ht="15.75" customHeight="1">
      <c r="A386" s="66"/>
      <c r="D386" s="67"/>
    </row>
    <row r="387" spans="1:4" ht="15.75" customHeight="1">
      <c r="A387" s="66"/>
      <c r="D387" s="67"/>
    </row>
    <row r="388" spans="1:4" ht="15.75" customHeight="1">
      <c r="A388" s="66"/>
      <c r="D388" s="67"/>
    </row>
    <row r="389" spans="1:4" ht="15.75" customHeight="1">
      <c r="A389" s="66"/>
      <c r="D389" s="67"/>
    </row>
    <row r="390" spans="1:4" ht="15.75" customHeight="1">
      <c r="A390" s="66"/>
      <c r="D390" s="67"/>
    </row>
    <row r="391" spans="1:4" ht="15.75" customHeight="1">
      <c r="A391" s="66"/>
      <c r="D391" s="67"/>
    </row>
    <row r="392" spans="1:4" ht="15.75" customHeight="1">
      <c r="A392" s="66"/>
      <c r="D392" s="67"/>
    </row>
    <row r="393" spans="1:4" ht="15.75" customHeight="1">
      <c r="A393" s="66"/>
      <c r="D393" s="67"/>
    </row>
    <row r="394" spans="1:4" ht="15.75" customHeight="1">
      <c r="A394" s="66"/>
      <c r="D394" s="67"/>
    </row>
    <row r="395" spans="1:4" ht="15.75" customHeight="1">
      <c r="A395" s="66"/>
      <c r="D395" s="67"/>
    </row>
    <row r="396" spans="1:4" ht="15.75" customHeight="1">
      <c r="A396" s="66"/>
      <c r="D396" s="67"/>
    </row>
    <row r="397" spans="1:4" ht="15.75" customHeight="1">
      <c r="A397" s="66"/>
      <c r="D397" s="67"/>
    </row>
    <row r="398" spans="1:4" ht="15.75" customHeight="1">
      <c r="A398" s="66"/>
      <c r="D398" s="67"/>
    </row>
    <row r="399" spans="1:4" ht="15.75" customHeight="1">
      <c r="A399" s="66"/>
      <c r="D399" s="67"/>
    </row>
    <row r="400" spans="1:4" ht="15.75" customHeight="1">
      <c r="A400" s="66"/>
      <c r="D400" s="67"/>
    </row>
    <row r="401" spans="1:4" ht="15.75" customHeight="1">
      <c r="A401" s="66"/>
      <c r="D401" s="67"/>
    </row>
    <row r="402" spans="1:4" ht="15.75" customHeight="1">
      <c r="A402" s="66"/>
      <c r="D402" s="67"/>
    </row>
    <row r="403" spans="1:4" ht="15.75" customHeight="1">
      <c r="A403" s="66"/>
      <c r="D403" s="67"/>
    </row>
    <row r="404" spans="1:4" ht="15.75" customHeight="1">
      <c r="A404" s="66"/>
      <c r="D404" s="67"/>
    </row>
    <row r="405" spans="1:4" ht="15.75" customHeight="1">
      <c r="A405" s="66"/>
      <c r="D405" s="67"/>
    </row>
    <row r="406" spans="1:4" ht="15.75" customHeight="1">
      <c r="A406" s="66"/>
      <c r="D406" s="67"/>
    </row>
    <row r="407" spans="1:4" ht="15.75" customHeight="1">
      <c r="A407" s="66"/>
      <c r="D407" s="67"/>
    </row>
    <row r="408" spans="1:4" ht="15.75" customHeight="1">
      <c r="A408" s="66"/>
      <c r="D408" s="67"/>
    </row>
    <row r="409" spans="1:4" ht="15.75" customHeight="1">
      <c r="A409" s="66"/>
      <c r="D409" s="67"/>
    </row>
    <row r="410" spans="1:4" ht="15.75" customHeight="1">
      <c r="A410" s="66"/>
      <c r="D410" s="67"/>
    </row>
    <row r="411" spans="1:4" ht="15.75" customHeight="1">
      <c r="A411" s="66"/>
      <c r="D411" s="67"/>
    </row>
    <row r="412" spans="1:4" ht="15.75" customHeight="1">
      <c r="A412" s="66"/>
      <c r="D412" s="67"/>
    </row>
    <row r="413" spans="1:4" ht="15.75" customHeight="1">
      <c r="A413" s="66"/>
      <c r="D413" s="67"/>
    </row>
    <row r="414" spans="1:4" ht="15.75" customHeight="1">
      <c r="A414" s="66"/>
      <c r="D414" s="67"/>
    </row>
    <row r="415" spans="1:4" ht="15.75" customHeight="1">
      <c r="A415" s="66"/>
      <c r="D415" s="67"/>
    </row>
    <row r="416" spans="1:4" ht="15.75" customHeight="1">
      <c r="A416" s="66"/>
      <c r="D416" s="67"/>
    </row>
    <row r="417" spans="1:4" ht="15.75" customHeight="1">
      <c r="A417" s="66"/>
      <c r="D417" s="67"/>
    </row>
    <row r="418" spans="1:4" ht="15.75" customHeight="1">
      <c r="A418" s="66"/>
      <c r="D418" s="67"/>
    </row>
    <row r="419" spans="1:4" ht="15.75" customHeight="1">
      <c r="A419" s="66"/>
      <c r="D419" s="67"/>
    </row>
    <row r="420" spans="1:4" ht="15.75" customHeight="1">
      <c r="A420" s="66"/>
      <c r="D420" s="67"/>
    </row>
    <row r="421" spans="1:4" ht="15.75" customHeight="1">
      <c r="A421" s="66"/>
      <c r="D421" s="67"/>
    </row>
    <row r="422" spans="1:4" ht="15.75" customHeight="1">
      <c r="A422" s="66"/>
      <c r="D422" s="67"/>
    </row>
    <row r="423" spans="1:4" ht="15.75" customHeight="1">
      <c r="A423" s="66"/>
      <c r="D423" s="67"/>
    </row>
    <row r="424" spans="1:4" ht="15.75" customHeight="1">
      <c r="A424" s="66"/>
      <c r="D424" s="67"/>
    </row>
    <row r="425" spans="1:4" ht="15.75" customHeight="1">
      <c r="A425" s="66"/>
      <c r="D425" s="67"/>
    </row>
    <row r="426" spans="1:4" ht="15.75" customHeight="1">
      <c r="A426" s="66"/>
      <c r="D426" s="67"/>
    </row>
    <row r="427" spans="1:4" ht="15.75" customHeight="1">
      <c r="A427" s="66"/>
      <c r="D427" s="67"/>
    </row>
    <row r="428" spans="1:4" ht="15.75" customHeight="1">
      <c r="A428" s="66"/>
      <c r="D428" s="67"/>
    </row>
    <row r="429" spans="1:4" ht="15.75" customHeight="1">
      <c r="A429" s="66"/>
      <c r="D429" s="67"/>
    </row>
    <row r="430" spans="1:4" ht="15.75" customHeight="1">
      <c r="A430" s="66"/>
      <c r="D430" s="67"/>
    </row>
    <row r="431" spans="1:4" ht="15.75" customHeight="1">
      <c r="A431" s="66"/>
      <c r="D431" s="67"/>
    </row>
    <row r="432" spans="1:4" ht="15.75" customHeight="1">
      <c r="A432" s="66"/>
      <c r="D432" s="67"/>
    </row>
    <row r="433" spans="1:4" ht="15.75" customHeight="1">
      <c r="A433" s="66"/>
      <c r="D433" s="67"/>
    </row>
    <row r="434" spans="1:4" ht="15.75" customHeight="1">
      <c r="A434" s="66"/>
      <c r="D434" s="67"/>
    </row>
    <row r="435" spans="1:4" ht="15.75" customHeight="1">
      <c r="A435" s="66"/>
      <c r="D435" s="67"/>
    </row>
    <row r="436" spans="1:4" ht="15.75" customHeight="1">
      <c r="A436" s="66"/>
      <c r="D436" s="67"/>
    </row>
    <row r="437" spans="1:4" ht="15.75" customHeight="1">
      <c r="A437" s="66"/>
      <c r="D437" s="67"/>
    </row>
    <row r="438" spans="1:4" ht="15.75" customHeight="1">
      <c r="A438" s="66"/>
      <c r="D438" s="67"/>
    </row>
    <row r="439" spans="1:4" ht="15.75" customHeight="1">
      <c r="A439" s="66"/>
      <c r="D439" s="67"/>
    </row>
    <row r="440" spans="1:4" ht="15.75" customHeight="1">
      <c r="A440" s="66"/>
      <c r="D440" s="67"/>
    </row>
    <row r="441" spans="1:4" ht="15.75" customHeight="1">
      <c r="A441" s="66"/>
      <c r="D441" s="67"/>
    </row>
    <row r="442" spans="1:4" ht="15.75" customHeight="1">
      <c r="A442" s="66"/>
      <c r="D442" s="67"/>
    </row>
    <row r="443" spans="1:4" ht="15.75" customHeight="1">
      <c r="A443" s="66"/>
      <c r="D443" s="67"/>
    </row>
    <row r="444" spans="1:4" ht="15.75" customHeight="1">
      <c r="A444" s="66"/>
      <c r="D444" s="67"/>
    </row>
    <row r="445" spans="1:4" ht="15.75" customHeight="1">
      <c r="A445" s="66"/>
      <c r="D445" s="67"/>
    </row>
    <row r="446" spans="1:4" ht="15.75" customHeight="1">
      <c r="A446" s="66"/>
      <c r="D446" s="67"/>
    </row>
    <row r="447" spans="1:4" ht="15.75" customHeight="1">
      <c r="A447" s="66"/>
      <c r="D447" s="67"/>
    </row>
    <row r="448" spans="1:4" ht="15.75" customHeight="1">
      <c r="A448" s="66"/>
      <c r="D448" s="67"/>
    </row>
    <row r="449" spans="1:4" ht="15.75" customHeight="1">
      <c r="A449" s="66"/>
      <c r="D449" s="67"/>
    </row>
    <row r="450" spans="1:4" ht="15.75" customHeight="1">
      <c r="A450" s="66"/>
      <c r="D450" s="67"/>
    </row>
    <row r="451" spans="1:4" ht="15.75" customHeight="1">
      <c r="A451" s="66"/>
      <c r="D451" s="67"/>
    </row>
    <row r="452" spans="1:4" ht="15.75" customHeight="1">
      <c r="A452" s="66"/>
      <c r="D452" s="67"/>
    </row>
    <row r="453" spans="1:4" ht="15.75" customHeight="1">
      <c r="A453" s="66"/>
      <c r="D453" s="67"/>
    </row>
    <row r="454" spans="1:4" ht="15.75" customHeight="1">
      <c r="A454" s="66"/>
      <c r="D454" s="67"/>
    </row>
    <row r="455" spans="1:4" ht="15.75" customHeight="1">
      <c r="A455" s="66"/>
      <c r="D455" s="67"/>
    </row>
    <row r="456" spans="1:4" ht="15.75" customHeight="1">
      <c r="A456" s="66"/>
      <c r="D456" s="67"/>
    </row>
    <row r="457" spans="1:4" ht="15.75" customHeight="1">
      <c r="A457" s="66"/>
      <c r="D457" s="67"/>
    </row>
    <row r="458" spans="1:4" ht="15.75" customHeight="1">
      <c r="A458" s="66"/>
      <c r="D458" s="67"/>
    </row>
    <row r="459" spans="1:4" ht="15.75" customHeight="1">
      <c r="A459" s="66"/>
      <c r="D459" s="67"/>
    </row>
    <row r="460" spans="1:4" ht="15.75" customHeight="1">
      <c r="A460" s="66"/>
      <c r="D460" s="67"/>
    </row>
    <row r="461" spans="1:4" ht="15.75" customHeight="1">
      <c r="A461" s="66"/>
      <c r="D461" s="67"/>
    </row>
    <row r="462" spans="1:4" ht="15.75" customHeight="1">
      <c r="A462" s="66"/>
      <c r="D462" s="67"/>
    </row>
    <row r="463" spans="1:4" ht="15.75" customHeight="1">
      <c r="A463" s="66"/>
      <c r="D463" s="67"/>
    </row>
    <row r="464" spans="1:4" ht="15.75" customHeight="1">
      <c r="A464" s="66"/>
      <c r="D464" s="67"/>
    </row>
    <row r="465" spans="1:4" ht="15.75" customHeight="1">
      <c r="A465" s="66"/>
      <c r="D465" s="67"/>
    </row>
    <row r="466" spans="1:4" ht="15.75" customHeight="1">
      <c r="A466" s="66"/>
      <c r="D466" s="67"/>
    </row>
    <row r="467" spans="1:4" ht="15.75" customHeight="1">
      <c r="A467" s="66"/>
      <c r="D467" s="67"/>
    </row>
    <row r="468" spans="1:4" ht="15.75" customHeight="1">
      <c r="A468" s="66"/>
      <c r="D468" s="67"/>
    </row>
    <row r="469" spans="1:4" ht="15.75" customHeight="1">
      <c r="A469" s="66"/>
      <c r="D469" s="67"/>
    </row>
    <row r="470" spans="1:4" ht="15.75" customHeight="1">
      <c r="A470" s="66"/>
      <c r="D470" s="67"/>
    </row>
    <row r="471" spans="1:4" ht="15.75" customHeight="1">
      <c r="A471" s="66"/>
      <c r="D471" s="67"/>
    </row>
    <row r="472" spans="1:4" ht="15.75" customHeight="1">
      <c r="A472" s="66"/>
      <c r="D472" s="67"/>
    </row>
    <row r="473" spans="1:4" ht="15.75" customHeight="1">
      <c r="A473" s="66"/>
      <c r="D473" s="67"/>
    </row>
    <row r="474" spans="1:4" ht="15.75" customHeight="1">
      <c r="A474" s="66"/>
      <c r="D474" s="67"/>
    </row>
    <row r="475" spans="1:4" ht="15.75" customHeight="1">
      <c r="A475" s="66"/>
      <c r="D475" s="67"/>
    </row>
    <row r="476" spans="1:4" ht="15.75" customHeight="1">
      <c r="A476" s="66"/>
      <c r="D476" s="67"/>
    </row>
    <row r="477" spans="1:4" ht="15.75" customHeight="1">
      <c r="A477" s="66"/>
      <c r="D477" s="67"/>
    </row>
    <row r="478" spans="1:4" ht="15.75" customHeight="1">
      <c r="A478" s="66"/>
      <c r="D478" s="67"/>
    </row>
    <row r="479" spans="1:4" ht="15.75" customHeight="1">
      <c r="A479" s="66"/>
      <c r="D479" s="67"/>
    </row>
    <row r="480" spans="1:4" ht="15.75" customHeight="1">
      <c r="A480" s="66"/>
      <c r="D480" s="67"/>
    </row>
    <row r="481" spans="1:4" ht="15.75" customHeight="1">
      <c r="A481" s="66"/>
      <c r="D481" s="67"/>
    </row>
    <row r="482" spans="1:4" ht="15.75" customHeight="1">
      <c r="A482" s="66"/>
      <c r="D482" s="67"/>
    </row>
    <row r="483" spans="1:4" ht="15.75" customHeight="1">
      <c r="A483" s="66"/>
      <c r="D483" s="67"/>
    </row>
    <row r="484" spans="1:4" ht="15.75" customHeight="1">
      <c r="A484" s="66"/>
      <c r="D484" s="67"/>
    </row>
    <row r="485" spans="1:4" ht="15.75" customHeight="1">
      <c r="A485" s="66"/>
      <c r="D485" s="67"/>
    </row>
    <row r="486" spans="1:4" ht="15.75" customHeight="1">
      <c r="A486" s="66"/>
      <c r="D486" s="67"/>
    </row>
    <row r="487" spans="1:4" ht="15.75" customHeight="1">
      <c r="A487" s="66"/>
      <c r="D487" s="67"/>
    </row>
    <row r="488" spans="1:4" ht="15.75" customHeight="1">
      <c r="A488" s="66"/>
      <c r="D488" s="67"/>
    </row>
    <row r="489" spans="1:4" ht="15.75" customHeight="1">
      <c r="A489" s="66"/>
      <c r="D489" s="67"/>
    </row>
    <row r="490" spans="1:4" ht="15.75" customHeight="1">
      <c r="A490" s="66"/>
      <c r="D490" s="67"/>
    </row>
    <row r="491" spans="1:4" ht="15.75" customHeight="1">
      <c r="A491" s="66"/>
      <c r="D491" s="67"/>
    </row>
    <row r="492" spans="1:4" ht="15.75" customHeight="1">
      <c r="A492" s="66"/>
      <c r="D492" s="67"/>
    </row>
    <row r="493" spans="1:4" ht="15.75" customHeight="1">
      <c r="A493" s="66"/>
      <c r="D493" s="67"/>
    </row>
    <row r="494" spans="1:4" ht="15.75" customHeight="1">
      <c r="A494" s="66"/>
      <c r="D494" s="67"/>
    </row>
    <row r="495" spans="1:4" ht="15.75" customHeight="1">
      <c r="A495" s="66"/>
      <c r="D495" s="67"/>
    </row>
    <row r="496" spans="1:4" ht="15.75" customHeight="1">
      <c r="A496" s="66"/>
      <c r="D496" s="67"/>
    </row>
    <row r="497" spans="1:4" ht="15.75" customHeight="1">
      <c r="A497" s="66"/>
      <c r="D497" s="67"/>
    </row>
    <row r="498" spans="1:4" ht="15.75" customHeight="1">
      <c r="A498" s="66"/>
      <c r="D498" s="67"/>
    </row>
    <row r="499" spans="1:4" ht="15.75" customHeight="1">
      <c r="A499" s="66"/>
      <c r="D499" s="67"/>
    </row>
    <row r="500" spans="1:4" ht="15.75" customHeight="1">
      <c r="A500" s="66"/>
      <c r="D500" s="67"/>
    </row>
    <row r="501" spans="1:4" ht="15.75" customHeight="1">
      <c r="A501" s="66"/>
      <c r="D501" s="67"/>
    </row>
    <row r="502" spans="1:4" ht="15.75" customHeight="1">
      <c r="A502" s="66"/>
      <c r="D502" s="67"/>
    </row>
    <row r="503" spans="1:4" ht="15.75" customHeight="1">
      <c r="A503" s="66"/>
      <c r="D503" s="67"/>
    </row>
    <row r="504" spans="1:4" ht="15.75" customHeight="1">
      <c r="A504" s="66"/>
      <c r="D504" s="67"/>
    </row>
    <row r="505" spans="1:4" ht="15.75" customHeight="1">
      <c r="A505" s="66"/>
      <c r="D505" s="67"/>
    </row>
    <row r="506" spans="1:4" ht="15.75" customHeight="1">
      <c r="A506" s="66"/>
      <c r="D506" s="67"/>
    </row>
    <row r="507" spans="1:4" ht="15.75" customHeight="1">
      <c r="A507" s="66"/>
      <c r="D507" s="67"/>
    </row>
    <row r="508" spans="1:4" ht="15.75" customHeight="1">
      <c r="A508" s="66"/>
      <c r="D508" s="67"/>
    </row>
    <row r="509" spans="1:4" ht="15.75" customHeight="1">
      <c r="A509" s="66"/>
      <c r="D509" s="67"/>
    </row>
    <row r="510" spans="1:4" ht="15.75" customHeight="1">
      <c r="A510" s="66"/>
      <c r="D510" s="67"/>
    </row>
    <row r="511" spans="1:4" ht="15.75" customHeight="1">
      <c r="A511" s="66"/>
      <c r="D511" s="67"/>
    </row>
    <row r="512" spans="1:4" ht="15.75" customHeight="1">
      <c r="A512" s="66"/>
      <c r="D512" s="67"/>
    </row>
    <row r="513" spans="1:4" ht="15.75" customHeight="1">
      <c r="A513" s="66"/>
      <c r="D513" s="67"/>
    </row>
    <row r="514" spans="1:4" ht="15.75" customHeight="1">
      <c r="A514" s="66"/>
      <c r="D514" s="67"/>
    </row>
    <row r="515" spans="1:4" ht="15.75" customHeight="1">
      <c r="A515" s="66"/>
      <c r="D515" s="67"/>
    </row>
    <row r="516" spans="1:4" ht="15.75" customHeight="1">
      <c r="A516" s="66"/>
      <c r="D516" s="67"/>
    </row>
    <row r="517" spans="1:4" ht="15.75" customHeight="1">
      <c r="A517" s="66"/>
      <c r="D517" s="67"/>
    </row>
    <row r="518" spans="1:4" ht="15.75" customHeight="1">
      <c r="A518" s="66"/>
      <c r="D518" s="67"/>
    </row>
    <row r="519" spans="1:4" ht="15.75" customHeight="1">
      <c r="A519" s="66"/>
      <c r="D519" s="67"/>
    </row>
    <row r="520" spans="1:4" ht="15.75" customHeight="1">
      <c r="A520" s="66"/>
      <c r="D520" s="67"/>
    </row>
    <row r="521" spans="1:4" ht="15.75" customHeight="1">
      <c r="A521" s="66"/>
      <c r="D521" s="67"/>
    </row>
    <row r="522" spans="1:4" ht="15.75" customHeight="1">
      <c r="A522" s="66"/>
      <c r="D522" s="67"/>
    </row>
    <row r="523" spans="1:4" ht="15.75" customHeight="1">
      <c r="A523" s="66"/>
      <c r="D523" s="67"/>
    </row>
    <row r="524" spans="1:4" ht="15.75" customHeight="1">
      <c r="A524" s="66"/>
      <c r="D524" s="67"/>
    </row>
    <row r="525" spans="1:4" ht="15.75" customHeight="1">
      <c r="A525" s="66"/>
      <c r="D525" s="67"/>
    </row>
    <row r="526" spans="1:4" ht="15.75" customHeight="1">
      <c r="A526" s="66"/>
      <c r="D526" s="67"/>
    </row>
    <row r="527" spans="1:4" ht="15.75" customHeight="1">
      <c r="A527" s="66"/>
      <c r="D527" s="67"/>
    </row>
    <row r="528" spans="1:4" ht="15.75" customHeight="1">
      <c r="A528" s="66"/>
      <c r="D528" s="67"/>
    </row>
    <row r="529" spans="1:4" ht="15.75" customHeight="1">
      <c r="A529" s="66"/>
      <c r="D529" s="67"/>
    </row>
    <row r="530" spans="1:4" ht="15.75" customHeight="1">
      <c r="A530" s="66"/>
      <c r="D530" s="67"/>
    </row>
    <row r="531" spans="1:4" ht="15.75" customHeight="1">
      <c r="A531" s="66"/>
      <c r="D531" s="67"/>
    </row>
    <row r="532" spans="1:4" ht="15.75" customHeight="1">
      <c r="A532" s="66"/>
      <c r="D532" s="67"/>
    </row>
    <row r="533" spans="1:4" ht="15.75" customHeight="1">
      <c r="A533" s="66"/>
      <c r="D533" s="67"/>
    </row>
    <row r="534" spans="1:4" ht="15.75" customHeight="1">
      <c r="A534" s="66"/>
      <c r="D534" s="67"/>
    </row>
    <row r="535" spans="1:4" ht="15.75" customHeight="1">
      <c r="A535" s="66"/>
      <c r="D535" s="67"/>
    </row>
    <row r="536" spans="1:4" ht="15.75" customHeight="1">
      <c r="A536" s="66"/>
      <c r="D536" s="67"/>
    </row>
    <row r="537" spans="1:4" ht="15.75" customHeight="1">
      <c r="A537" s="66"/>
      <c r="D537" s="67"/>
    </row>
    <row r="538" spans="1:4" ht="15.75" customHeight="1">
      <c r="A538" s="66"/>
      <c r="D538" s="67"/>
    </row>
    <row r="539" spans="1:4" ht="15.75" customHeight="1">
      <c r="A539" s="66"/>
      <c r="D539" s="67"/>
    </row>
    <row r="540" spans="1:4" ht="15.75" customHeight="1">
      <c r="A540" s="66"/>
      <c r="D540" s="67"/>
    </row>
    <row r="541" spans="1:4" ht="15.75" customHeight="1">
      <c r="A541" s="66"/>
      <c r="D541" s="67"/>
    </row>
    <row r="542" spans="1:4" ht="15.75" customHeight="1">
      <c r="A542" s="66"/>
      <c r="D542" s="67"/>
    </row>
    <row r="543" spans="1:4" ht="15.75" customHeight="1">
      <c r="A543" s="66"/>
      <c r="D543" s="67"/>
    </row>
    <row r="544" spans="1:4" ht="15.75" customHeight="1">
      <c r="A544" s="66"/>
      <c r="D544" s="67"/>
    </row>
    <row r="545" spans="1:4" ht="15.75" customHeight="1">
      <c r="A545" s="66"/>
      <c r="D545" s="67"/>
    </row>
    <row r="546" spans="1:4" ht="15.75" customHeight="1">
      <c r="A546" s="66"/>
      <c r="D546" s="67"/>
    </row>
    <row r="547" spans="1:4" ht="15.75" customHeight="1">
      <c r="A547" s="66"/>
      <c r="D547" s="67"/>
    </row>
    <row r="548" spans="1:4" ht="15.75" customHeight="1">
      <c r="A548" s="66"/>
      <c r="D548" s="67"/>
    </row>
    <row r="549" spans="1:4" ht="15.75" customHeight="1">
      <c r="A549" s="66"/>
      <c r="D549" s="67"/>
    </row>
    <row r="550" spans="1:4" ht="15.75" customHeight="1">
      <c r="A550" s="66"/>
      <c r="D550" s="67"/>
    </row>
    <row r="551" spans="1:4" ht="15.75" customHeight="1">
      <c r="A551" s="66"/>
      <c r="D551" s="67"/>
    </row>
    <row r="552" spans="1:4" ht="15.75" customHeight="1">
      <c r="A552" s="66"/>
      <c r="D552" s="67"/>
    </row>
    <row r="553" spans="1:4" ht="15.75" customHeight="1">
      <c r="A553" s="66"/>
      <c r="D553" s="67"/>
    </row>
    <row r="554" spans="1:4" ht="15.75" customHeight="1">
      <c r="A554" s="66"/>
      <c r="D554" s="67"/>
    </row>
    <row r="555" spans="1:4" ht="15.75" customHeight="1">
      <c r="A555" s="66"/>
      <c r="D555" s="67"/>
    </row>
    <row r="556" spans="1:4" ht="15.75" customHeight="1">
      <c r="A556" s="66"/>
      <c r="D556" s="67"/>
    </row>
    <row r="557" spans="1:4" ht="15.75" customHeight="1">
      <c r="A557" s="66"/>
      <c r="D557" s="67"/>
    </row>
    <row r="558" spans="1:4" ht="15.75" customHeight="1">
      <c r="A558" s="66"/>
      <c r="D558" s="67"/>
    </row>
    <row r="559" spans="1:4" ht="15.75" customHeight="1">
      <c r="A559" s="66"/>
      <c r="D559" s="67"/>
    </row>
    <row r="560" spans="1:4" ht="15.75" customHeight="1">
      <c r="A560" s="66"/>
      <c r="D560" s="67"/>
    </row>
    <row r="561" spans="1:4" ht="15.75" customHeight="1">
      <c r="A561" s="66"/>
      <c r="D561" s="67"/>
    </row>
    <row r="562" spans="1:4" ht="15.75" customHeight="1">
      <c r="A562" s="66"/>
      <c r="D562" s="67"/>
    </row>
    <row r="563" spans="1:4" ht="15.75" customHeight="1">
      <c r="A563" s="66"/>
      <c r="D563" s="67"/>
    </row>
    <row r="564" spans="1:4" ht="15.75" customHeight="1">
      <c r="A564" s="66"/>
      <c r="D564" s="67"/>
    </row>
    <row r="565" spans="1:4" ht="15.75" customHeight="1">
      <c r="A565" s="66"/>
      <c r="D565" s="67"/>
    </row>
    <row r="566" spans="1:4" ht="15.75" customHeight="1">
      <c r="A566" s="66"/>
      <c r="D566" s="67"/>
    </row>
    <row r="567" spans="1:4" ht="15.75" customHeight="1">
      <c r="A567" s="66"/>
      <c r="D567" s="67"/>
    </row>
    <row r="568" spans="1:4" ht="15.75" customHeight="1">
      <c r="A568" s="66"/>
      <c r="D568" s="67"/>
    </row>
    <row r="569" spans="1:4" ht="15.75" customHeight="1">
      <c r="A569" s="66"/>
      <c r="D569" s="67"/>
    </row>
    <row r="570" spans="1:4" ht="15.75" customHeight="1">
      <c r="A570" s="66"/>
      <c r="D570" s="67"/>
    </row>
    <row r="571" spans="1:4" ht="15.75" customHeight="1">
      <c r="A571" s="66"/>
      <c r="D571" s="67"/>
    </row>
    <row r="572" spans="1:4" ht="15.75" customHeight="1">
      <c r="A572" s="66"/>
      <c r="D572" s="67"/>
    </row>
    <row r="573" spans="1:4" ht="15.75" customHeight="1">
      <c r="A573" s="66"/>
      <c r="D573" s="67"/>
    </row>
    <row r="574" spans="1:4" ht="15.75" customHeight="1">
      <c r="A574" s="66"/>
      <c r="D574" s="67"/>
    </row>
    <row r="575" spans="1:4" ht="15.75" customHeight="1">
      <c r="A575" s="66"/>
      <c r="D575" s="67"/>
    </row>
    <row r="576" spans="1:4" ht="15.75" customHeight="1">
      <c r="A576" s="66"/>
      <c r="D576" s="67"/>
    </row>
    <row r="577" spans="1:4" ht="15.75" customHeight="1">
      <c r="A577" s="66"/>
      <c r="D577" s="67"/>
    </row>
    <row r="578" spans="1:4" ht="15.75" customHeight="1">
      <c r="A578" s="66"/>
      <c r="D578" s="67"/>
    </row>
    <row r="579" spans="1:4" ht="15.75" customHeight="1">
      <c r="A579" s="66"/>
      <c r="D579" s="67"/>
    </row>
    <row r="580" spans="1:4" ht="15.75" customHeight="1">
      <c r="A580" s="66"/>
      <c r="D580" s="67"/>
    </row>
    <row r="581" spans="1:4" ht="15.75" customHeight="1">
      <c r="A581" s="66"/>
      <c r="D581" s="67"/>
    </row>
    <row r="582" spans="1:4" ht="15.75" customHeight="1">
      <c r="A582" s="66"/>
      <c r="D582" s="67"/>
    </row>
    <row r="583" spans="1:4" ht="15.75" customHeight="1">
      <c r="A583" s="66"/>
      <c r="D583" s="67"/>
    </row>
    <row r="584" spans="1:4" ht="15.75" customHeight="1">
      <c r="A584" s="66"/>
      <c r="D584" s="67"/>
    </row>
    <row r="585" spans="1:4" ht="15.75" customHeight="1">
      <c r="A585" s="66"/>
      <c r="D585" s="67"/>
    </row>
    <row r="586" spans="1:4" ht="15.75" customHeight="1">
      <c r="A586" s="66"/>
      <c r="D586" s="67"/>
    </row>
    <row r="587" spans="1:4" ht="15.75" customHeight="1">
      <c r="A587" s="66"/>
      <c r="D587" s="67"/>
    </row>
    <row r="588" spans="1:4" ht="15.75" customHeight="1">
      <c r="A588" s="66"/>
      <c r="D588" s="67"/>
    </row>
    <row r="589" spans="1:4" ht="15.75" customHeight="1">
      <c r="A589" s="66"/>
      <c r="D589" s="67"/>
    </row>
    <row r="590" spans="1:4" ht="15.75" customHeight="1">
      <c r="A590" s="66"/>
      <c r="D590" s="67"/>
    </row>
    <row r="591" spans="1:4" ht="15.75" customHeight="1">
      <c r="A591" s="66"/>
      <c r="D591" s="67"/>
    </row>
    <row r="592" spans="1:4" ht="15.75" customHeight="1">
      <c r="A592" s="66"/>
      <c r="D592" s="67"/>
    </row>
    <row r="593" spans="1:4" ht="15.75" customHeight="1">
      <c r="A593" s="66"/>
      <c r="D593" s="67"/>
    </row>
    <row r="594" spans="1:4" ht="15.75" customHeight="1">
      <c r="A594" s="66"/>
      <c r="D594" s="67"/>
    </row>
    <row r="595" spans="1:4" ht="15.75" customHeight="1">
      <c r="A595" s="66"/>
      <c r="D595" s="67"/>
    </row>
    <row r="596" spans="1:4" ht="15.75" customHeight="1">
      <c r="A596" s="66"/>
      <c r="D596" s="67"/>
    </row>
    <row r="597" spans="1:4" ht="15.75" customHeight="1">
      <c r="A597" s="66"/>
      <c r="D597" s="67"/>
    </row>
    <row r="598" spans="1:4" ht="15.75" customHeight="1">
      <c r="A598" s="66"/>
      <c r="D598" s="67"/>
    </row>
    <row r="599" spans="1:4" ht="15.75" customHeight="1">
      <c r="A599" s="66"/>
      <c r="D599" s="67"/>
    </row>
    <row r="600" spans="1:4" ht="15.75" customHeight="1">
      <c r="A600" s="66"/>
      <c r="D600" s="67"/>
    </row>
    <row r="601" spans="1:4" ht="15.75" customHeight="1">
      <c r="A601" s="66"/>
      <c r="D601" s="67"/>
    </row>
    <row r="602" spans="1:4" ht="15.75" customHeight="1">
      <c r="A602" s="66"/>
      <c r="D602" s="67"/>
    </row>
    <row r="603" spans="1:4" ht="15.75" customHeight="1">
      <c r="A603" s="66"/>
      <c r="D603" s="67"/>
    </row>
    <row r="604" spans="1:4" ht="15.75" customHeight="1">
      <c r="A604" s="66"/>
      <c r="D604" s="67"/>
    </row>
    <row r="605" spans="1:4" ht="15.75" customHeight="1">
      <c r="A605" s="66"/>
      <c r="D605" s="67"/>
    </row>
    <row r="606" spans="1:4" ht="15.75" customHeight="1">
      <c r="A606" s="66"/>
      <c r="D606" s="67"/>
    </row>
    <row r="607" spans="1:4" ht="15.75" customHeight="1">
      <c r="A607" s="66"/>
      <c r="D607" s="67"/>
    </row>
    <row r="608" spans="1:4" ht="15.75" customHeight="1">
      <c r="A608" s="66"/>
      <c r="D608" s="67"/>
    </row>
    <row r="609" spans="1:4" ht="15.75" customHeight="1">
      <c r="A609" s="66"/>
      <c r="D609" s="67"/>
    </row>
    <row r="610" spans="1:4" ht="15.75" customHeight="1">
      <c r="A610" s="66"/>
      <c r="D610" s="67"/>
    </row>
    <row r="611" spans="1:4" ht="15.75" customHeight="1">
      <c r="A611" s="66"/>
      <c r="D611" s="67"/>
    </row>
    <row r="612" spans="1:4" ht="15.75" customHeight="1">
      <c r="A612" s="66"/>
      <c r="D612" s="67"/>
    </row>
    <row r="613" spans="1:4" ht="15.75" customHeight="1">
      <c r="A613" s="66"/>
      <c r="D613" s="67"/>
    </row>
    <row r="614" spans="1:4" ht="15.75" customHeight="1">
      <c r="A614" s="66"/>
      <c r="D614" s="67"/>
    </row>
    <row r="615" spans="1:4" ht="15.75" customHeight="1">
      <c r="A615" s="66"/>
      <c r="D615" s="67"/>
    </row>
    <row r="616" spans="1:4" ht="15.75" customHeight="1">
      <c r="A616" s="66"/>
      <c r="D616" s="67"/>
    </row>
    <row r="617" spans="1:4" ht="15.75" customHeight="1">
      <c r="A617" s="66"/>
      <c r="D617" s="67"/>
    </row>
    <row r="618" spans="1:4" ht="15.75" customHeight="1">
      <c r="A618" s="66"/>
      <c r="D618" s="67"/>
    </row>
    <row r="619" spans="1:4" ht="15.75" customHeight="1">
      <c r="A619" s="66"/>
      <c r="D619" s="67"/>
    </row>
    <row r="620" spans="1:4" ht="15.75" customHeight="1">
      <c r="A620" s="66"/>
      <c r="D620" s="67"/>
    </row>
    <row r="621" spans="1:4" ht="15.75" customHeight="1">
      <c r="A621" s="66"/>
      <c r="D621" s="67"/>
    </row>
    <row r="622" spans="1:4" ht="15.75" customHeight="1">
      <c r="A622" s="66"/>
      <c r="D622" s="67"/>
    </row>
    <row r="623" spans="1:4" ht="15.75" customHeight="1">
      <c r="A623" s="66"/>
      <c r="D623" s="67"/>
    </row>
    <row r="624" spans="1:4" ht="15.75" customHeight="1">
      <c r="A624" s="66"/>
      <c r="D624" s="67"/>
    </row>
    <row r="625" spans="1:4" ht="15.75" customHeight="1">
      <c r="A625" s="66"/>
      <c r="D625" s="67"/>
    </row>
    <row r="626" spans="1:4" ht="15.75" customHeight="1">
      <c r="A626" s="66"/>
      <c r="D626" s="67"/>
    </row>
    <row r="627" spans="1:4" ht="15.75" customHeight="1">
      <c r="A627" s="66"/>
      <c r="D627" s="67"/>
    </row>
    <row r="628" spans="1:4" ht="15.75" customHeight="1">
      <c r="A628" s="66"/>
      <c r="D628" s="67"/>
    </row>
    <row r="629" spans="1:4" ht="15.75" customHeight="1">
      <c r="A629" s="66"/>
      <c r="D629" s="67"/>
    </row>
    <row r="630" spans="1:4" ht="15.75" customHeight="1">
      <c r="A630" s="66"/>
      <c r="D630" s="67"/>
    </row>
    <row r="631" spans="1:4" ht="15.75" customHeight="1">
      <c r="A631" s="66"/>
      <c r="D631" s="67"/>
    </row>
    <row r="632" spans="1:4" ht="15.75" customHeight="1">
      <c r="A632" s="66"/>
      <c r="D632" s="67"/>
    </row>
    <row r="633" spans="1:4" ht="15.75" customHeight="1">
      <c r="A633" s="66"/>
      <c r="D633" s="67"/>
    </row>
    <row r="634" spans="1:4" ht="15.75" customHeight="1">
      <c r="A634" s="66"/>
      <c r="D634" s="67"/>
    </row>
    <row r="635" spans="1:4" ht="15.75" customHeight="1">
      <c r="A635" s="66"/>
      <c r="D635" s="67"/>
    </row>
    <row r="636" spans="1:4" ht="15.75" customHeight="1">
      <c r="A636" s="66"/>
      <c r="D636" s="67"/>
    </row>
    <row r="637" spans="1:4" ht="15.75" customHeight="1">
      <c r="A637" s="66"/>
      <c r="D637" s="67"/>
    </row>
    <row r="638" spans="1:4" ht="15.75" customHeight="1">
      <c r="A638" s="66"/>
      <c r="D638" s="67"/>
    </row>
    <row r="639" spans="1:4" ht="15.75" customHeight="1">
      <c r="A639" s="66"/>
      <c r="D639" s="67"/>
    </row>
    <row r="640" spans="1:4" ht="15.75" customHeight="1">
      <c r="A640" s="66"/>
      <c r="D640" s="67"/>
    </row>
    <row r="641" spans="1:4" ht="15.75" customHeight="1">
      <c r="A641" s="66"/>
      <c r="D641" s="67"/>
    </row>
    <row r="642" spans="1:4" ht="15.75" customHeight="1">
      <c r="A642" s="66"/>
      <c r="D642" s="67"/>
    </row>
    <row r="643" spans="1:4" ht="15.75" customHeight="1">
      <c r="A643" s="66"/>
      <c r="D643" s="67"/>
    </row>
    <row r="644" spans="1:4" ht="15.75" customHeight="1">
      <c r="A644" s="66"/>
      <c r="D644" s="67"/>
    </row>
    <row r="645" spans="1:4" ht="15.75" customHeight="1">
      <c r="A645" s="66"/>
      <c r="D645" s="67"/>
    </row>
    <row r="646" spans="1:4" ht="15.75" customHeight="1">
      <c r="A646" s="66"/>
      <c r="D646" s="67"/>
    </row>
    <row r="647" spans="1:4" ht="15.75" customHeight="1">
      <c r="A647" s="66"/>
      <c r="D647" s="67"/>
    </row>
    <row r="648" spans="1:4" ht="15.75" customHeight="1">
      <c r="A648" s="66"/>
      <c r="D648" s="67"/>
    </row>
    <row r="649" spans="1:4" ht="15.75" customHeight="1">
      <c r="A649" s="66"/>
      <c r="D649" s="67"/>
    </row>
    <row r="650" spans="1:4" ht="15.75" customHeight="1">
      <c r="A650" s="66"/>
      <c r="D650" s="67"/>
    </row>
    <row r="651" spans="1:4" ht="15.75" customHeight="1">
      <c r="A651" s="66"/>
      <c r="D651" s="67"/>
    </row>
    <row r="652" spans="1:4" ht="15.75" customHeight="1">
      <c r="A652" s="66"/>
      <c r="D652" s="67"/>
    </row>
    <row r="653" spans="1:4" ht="15.75" customHeight="1">
      <c r="A653" s="66"/>
      <c r="D653" s="67"/>
    </row>
    <row r="654" spans="1:4" ht="15.75" customHeight="1">
      <c r="A654" s="66"/>
      <c r="D654" s="67"/>
    </row>
    <row r="655" spans="1:4" ht="15.75" customHeight="1">
      <c r="A655" s="66"/>
      <c r="D655" s="67"/>
    </row>
    <row r="656" spans="1:4" ht="15.75" customHeight="1">
      <c r="A656" s="66"/>
      <c r="D656" s="67"/>
    </row>
    <row r="657" spans="1:4" ht="15.75" customHeight="1">
      <c r="A657" s="66"/>
      <c r="D657" s="67"/>
    </row>
    <row r="658" spans="1:4" ht="15.75" customHeight="1">
      <c r="A658" s="66"/>
      <c r="D658" s="67"/>
    </row>
    <row r="659" spans="1:4" ht="15.75" customHeight="1">
      <c r="A659" s="66"/>
      <c r="D659" s="67"/>
    </row>
    <row r="660" spans="1:4" ht="15.75" customHeight="1">
      <c r="A660" s="66"/>
      <c r="D660" s="67"/>
    </row>
    <row r="661" spans="1:4" ht="15.75" customHeight="1">
      <c r="A661" s="66"/>
      <c r="D661" s="67"/>
    </row>
    <row r="662" spans="1:4" ht="15.75" customHeight="1">
      <c r="A662" s="66"/>
      <c r="D662" s="67"/>
    </row>
    <row r="663" spans="1:4" ht="15.75" customHeight="1">
      <c r="A663" s="66"/>
      <c r="D663" s="67"/>
    </row>
    <row r="664" spans="1:4" ht="15.75" customHeight="1">
      <c r="A664" s="66"/>
      <c r="D664" s="67"/>
    </row>
    <row r="665" spans="1:4" ht="15.75" customHeight="1">
      <c r="A665" s="66"/>
      <c r="D665" s="67"/>
    </row>
    <row r="666" spans="1:4" ht="15.75" customHeight="1">
      <c r="A666" s="66"/>
      <c r="D666" s="67"/>
    </row>
    <row r="667" spans="1:4" ht="15.75" customHeight="1">
      <c r="A667" s="66"/>
      <c r="D667" s="67"/>
    </row>
    <row r="668" spans="1:4" ht="15.75" customHeight="1">
      <c r="A668" s="66"/>
      <c r="D668" s="67"/>
    </row>
    <row r="669" spans="1:4" ht="15.75" customHeight="1">
      <c r="A669" s="66"/>
      <c r="D669" s="67"/>
    </row>
    <row r="670" spans="1:4" ht="15.75" customHeight="1">
      <c r="A670" s="66"/>
      <c r="D670" s="67"/>
    </row>
    <row r="671" spans="1:4" ht="15.75" customHeight="1">
      <c r="A671" s="66"/>
      <c r="D671" s="67"/>
    </row>
    <row r="672" spans="1:4" ht="15.75" customHeight="1">
      <c r="A672" s="66"/>
      <c r="D672" s="67"/>
    </row>
    <row r="673" spans="1:4" ht="15.75" customHeight="1">
      <c r="A673" s="66"/>
      <c r="D673" s="67"/>
    </row>
    <row r="674" spans="1:4" ht="15.75" customHeight="1">
      <c r="A674" s="66"/>
      <c r="D674" s="67"/>
    </row>
    <row r="675" spans="1:4" ht="15.75" customHeight="1">
      <c r="A675" s="66"/>
      <c r="D675" s="67"/>
    </row>
    <row r="676" spans="1:4" ht="15.75" customHeight="1">
      <c r="A676" s="66"/>
      <c r="D676" s="67"/>
    </row>
    <row r="677" spans="1:4" ht="15.75" customHeight="1">
      <c r="A677" s="66"/>
      <c r="D677" s="67"/>
    </row>
    <row r="678" spans="1:4" ht="15.75" customHeight="1">
      <c r="A678" s="66"/>
      <c r="D678" s="67"/>
    </row>
    <row r="679" spans="1:4" ht="15.75" customHeight="1">
      <c r="A679" s="66"/>
      <c r="D679" s="67"/>
    </row>
    <row r="680" spans="1:4" ht="15.75" customHeight="1">
      <c r="A680" s="66"/>
      <c r="D680" s="67"/>
    </row>
    <row r="681" spans="1:4" ht="15.75" customHeight="1">
      <c r="A681" s="66"/>
      <c r="D681" s="67"/>
    </row>
    <row r="682" spans="1:4" ht="15.75" customHeight="1">
      <c r="A682" s="66"/>
      <c r="D682" s="67"/>
    </row>
    <row r="683" spans="1:4" ht="15.75" customHeight="1">
      <c r="A683" s="66"/>
      <c r="D683" s="67"/>
    </row>
    <row r="684" spans="1:4" ht="15.75" customHeight="1">
      <c r="A684" s="66"/>
      <c r="D684" s="67"/>
    </row>
    <row r="685" spans="1:4" ht="15.75" customHeight="1">
      <c r="A685" s="66"/>
      <c r="D685" s="67"/>
    </row>
    <row r="686" spans="1:4" ht="15.75" customHeight="1">
      <c r="A686" s="66"/>
      <c r="D686" s="67"/>
    </row>
    <row r="687" spans="1:4" ht="15.75" customHeight="1">
      <c r="A687" s="66"/>
      <c r="D687" s="67"/>
    </row>
    <row r="688" spans="1:4" ht="15.75" customHeight="1">
      <c r="A688" s="66"/>
      <c r="D688" s="67"/>
    </row>
    <row r="689" spans="1:4" ht="15.75" customHeight="1">
      <c r="A689" s="66"/>
      <c r="D689" s="67"/>
    </row>
    <row r="690" spans="1:4" ht="15.75" customHeight="1">
      <c r="A690" s="66"/>
      <c r="D690" s="67"/>
    </row>
    <row r="691" spans="1:4" ht="15.75" customHeight="1">
      <c r="A691" s="66"/>
      <c r="D691" s="67"/>
    </row>
    <row r="692" spans="1:4" ht="15.75" customHeight="1">
      <c r="A692" s="66"/>
      <c r="D692" s="67"/>
    </row>
    <row r="693" spans="1:4" ht="15.75" customHeight="1">
      <c r="A693" s="66"/>
      <c r="D693" s="67"/>
    </row>
    <row r="694" spans="1:4" ht="15.75" customHeight="1">
      <c r="A694" s="66"/>
      <c r="D694" s="67"/>
    </row>
    <row r="695" spans="1:4" ht="15.75" customHeight="1">
      <c r="A695" s="66"/>
      <c r="D695" s="67"/>
    </row>
    <row r="696" spans="1:4" ht="15.75" customHeight="1">
      <c r="A696" s="66"/>
      <c r="D696" s="67"/>
    </row>
    <row r="697" spans="1:4" ht="15.75" customHeight="1">
      <c r="A697" s="66"/>
      <c r="D697" s="67"/>
    </row>
    <row r="698" spans="1:4" ht="15.75" customHeight="1">
      <c r="A698" s="66"/>
      <c r="D698" s="67"/>
    </row>
    <row r="699" spans="1:4" ht="15.75" customHeight="1">
      <c r="A699" s="66"/>
      <c r="D699" s="67"/>
    </row>
    <row r="700" spans="1:4" ht="15.75" customHeight="1">
      <c r="A700" s="66"/>
      <c r="D700" s="67"/>
    </row>
    <row r="701" spans="1:4" ht="15.75" customHeight="1">
      <c r="A701" s="66"/>
      <c r="D701" s="67"/>
    </row>
    <row r="702" spans="1:4" ht="15.75" customHeight="1">
      <c r="A702" s="66"/>
      <c r="D702" s="67"/>
    </row>
    <row r="703" spans="1:4" ht="15.75" customHeight="1">
      <c r="A703" s="66"/>
      <c r="D703" s="67"/>
    </row>
    <row r="704" spans="1:4" ht="15.75" customHeight="1">
      <c r="A704" s="66"/>
      <c r="D704" s="67"/>
    </row>
    <row r="705" spans="1:4" ht="15.75" customHeight="1">
      <c r="A705" s="66"/>
      <c r="D705" s="67"/>
    </row>
    <row r="706" spans="1:4" ht="15.75" customHeight="1">
      <c r="A706" s="66"/>
      <c r="D706" s="67"/>
    </row>
    <row r="707" spans="1:4" ht="15.75" customHeight="1">
      <c r="A707" s="66"/>
      <c r="D707" s="67"/>
    </row>
    <row r="708" spans="1:4" ht="15.75" customHeight="1">
      <c r="A708" s="66"/>
      <c r="D708" s="67"/>
    </row>
    <row r="709" spans="1:4" ht="15.75" customHeight="1">
      <c r="A709" s="66"/>
      <c r="D709" s="67"/>
    </row>
    <row r="710" spans="1:4" ht="15.75" customHeight="1">
      <c r="A710" s="66"/>
      <c r="D710" s="67"/>
    </row>
    <row r="711" spans="1:4" ht="15.75" customHeight="1">
      <c r="A711" s="66"/>
      <c r="D711" s="67"/>
    </row>
    <row r="712" spans="1:4" ht="15.75" customHeight="1">
      <c r="A712" s="66"/>
      <c r="D712" s="67"/>
    </row>
    <row r="713" spans="1:4" ht="15.75" customHeight="1">
      <c r="A713" s="66"/>
      <c r="D713" s="67"/>
    </row>
    <row r="714" spans="1:4" ht="15.75" customHeight="1">
      <c r="A714" s="66"/>
      <c r="D714" s="67"/>
    </row>
    <row r="715" spans="1:4" ht="15.75" customHeight="1">
      <c r="A715" s="66"/>
      <c r="D715" s="67"/>
    </row>
    <row r="716" spans="1:4" ht="15.75" customHeight="1">
      <c r="A716" s="66"/>
      <c r="D716" s="67"/>
    </row>
    <row r="717" spans="1:4" ht="15.75" customHeight="1">
      <c r="A717" s="66"/>
      <c r="D717" s="67"/>
    </row>
    <row r="718" spans="1:4" ht="15.75" customHeight="1">
      <c r="A718" s="66"/>
      <c r="D718" s="67"/>
    </row>
    <row r="719" spans="1:4" ht="15.75" customHeight="1">
      <c r="A719" s="66"/>
      <c r="D719" s="67"/>
    </row>
    <row r="720" spans="1:4" ht="15.75" customHeight="1">
      <c r="A720" s="66"/>
      <c r="D720" s="67"/>
    </row>
    <row r="721" spans="1:4" ht="15.75" customHeight="1">
      <c r="A721" s="66"/>
      <c r="D721" s="67"/>
    </row>
    <row r="722" spans="1:4" ht="15.75" customHeight="1">
      <c r="A722" s="66"/>
      <c r="D722" s="67"/>
    </row>
    <row r="723" spans="1:4" ht="15.75" customHeight="1">
      <c r="A723" s="66"/>
      <c r="D723" s="67"/>
    </row>
    <row r="724" spans="1:4" ht="15.75" customHeight="1">
      <c r="A724" s="66"/>
      <c r="D724" s="67"/>
    </row>
    <row r="725" spans="1:4" ht="15.75" customHeight="1">
      <c r="A725" s="66"/>
      <c r="D725" s="67"/>
    </row>
    <row r="726" spans="1:4" ht="15.75" customHeight="1">
      <c r="A726" s="66"/>
      <c r="D726" s="67"/>
    </row>
    <row r="727" spans="1:4" ht="15.75" customHeight="1">
      <c r="A727" s="66"/>
      <c r="D727" s="67"/>
    </row>
    <row r="728" spans="1:4" ht="15.75" customHeight="1">
      <c r="A728" s="66"/>
      <c r="D728" s="67"/>
    </row>
    <row r="729" spans="1:4" ht="15.75" customHeight="1">
      <c r="A729" s="66"/>
      <c r="D729" s="67"/>
    </row>
    <row r="730" spans="1:4" ht="15.75" customHeight="1">
      <c r="A730" s="66"/>
      <c r="D730" s="67"/>
    </row>
    <row r="731" spans="1:4" ht="15.75" customHeight="1">
      <c r="A731" s="66"/>
      <c r="D731" s="67"/>
    </row>
    <row r="732" spans="1:4" ht="15.75" customHeight="1">
      <c r="A732" s="66"/>
      <c r="D732" s="67"/>
    </row>
    <row r="733" spans="1:4" ht="15.75" customHeight="1">
      <c r="A733" s="66"/>
      <c r="D733" s="67"/>
    </row>
    <row r="734" spans="1:4" ht="15.75" customHeight="1">
      <c r="A734" s="66"/>
      <c r="D734" s="67"/>
    </row>
    <row r="735" spans="1:4" ht="15.75" customHeight="1">
      <c r="A735" s="66"/>
      <c r="D735" s="67"/>
    </row>
    <row r="736" spans="1:4" ht="15.75" customHeight="1">
      <c r="A736" s="66"/>
      <c r="D736" s="67"/>
    </row>
    <row r="737" spans="1:4" ht="15.75" customHeight="1">
      <c r="A737" s="66"/>
      <c r="D737" s="67"/>
    </row>
    <row r="738" spans="1:4" ht="15.75" customHeight="1">
      <c r="A738" s="66"/>
      <c r="D738" s="67"/>
    </row>
    <row r="739" spans="1:4" ht="15.75" customHeight="1">
      <c r="A739" s="66"/>
      <c r="D739" s="67"/>
    </row>
    <row r="740" spans="1:4" ht="15.75" customHeight="1">
      <c r="A740" s="66"/>
      <c r="D740" s="67"/>
    </row>
    <row r="741" spans="1:4" ht="15.75" customHeight="1">
      <c r="A741" s="66"/>
      <c r="D741" s="67"/>
    </row>
    <row r="742" spans="1:4" ht="15.75" customHeight="1">
      <c r="A742" s="66"/>
      <c r="D742" s="67"/>
    </row>
    <row r="743" spans="1:4" ht="15.75" customHeight="1">
      <c r="A743" s="66"/>
      <c r="D743" s="67"/>
    </row>
    <row r="744" spans="1:4" ht="15.75" customHeight="1">
      <c r="A744" s="66"/>
      <c r="D744" s="67"/>
    </row>
    <row r="745" spans="1:4" ht="15.75" customHeight="1">
      <c r="A745" s="66"/>
      <c r="D745" s="67"/>
    </row>
    <row r="746" spans="1:4" ht="15.75" customHeight="1">
      <c r="A746" s="66"/>
      <c r="D746" s="67"/>
    </row>
    <row r="747" spans="1:4" ht="15.75" customHeight="1">
      <c r="A747" s="66"/>
      <c r="D747" s="67"/>
    </row>
    <row r="748" spans="1:4" ht="15.75" customHeight="1">
      <c r="A748" s="66"/>
      <c r="D748" s="67"/>
    </row>
    <row r="749" spans="1:4" ht="15.75" customHeight="1">
      <c r="A749" s="66"/>
      <c r="D749" s="67"/>
    </row>
    <row r="750" spans="1:4" ht="15.75" customHeight="1">
      <c r="A750" s="66"/>
      <c r="D750" s="67"/>
    </row>
    <row r="751" spans="1:4" ht="15.75" customHeight="1">
      <c r="A751" s="66"/>
      <c r="D751" s="67"/>
    </row>
    <row r="752" spans="1:4" ht="15.75" customHeight="1">
      <c r="A752" s="66"/>
      <c r="D752" s="67"/>
    </row>
    <row r="753" spans="1:4" ht="15.75" customHeight="1">
      <c r="A753" s="66"/>
      <c r="D753" s="67"/>
    </row>
    <row r="754" spans="1:4" ht="15.75" customHeight="1">
      <c r="A754" s="66"/>
      <c r="D754" s="67"/>
    </row>
    <row r="755" spans="1:4" ht="15.75" customHeight="1">
      <c r="A755" s="66"/>
      <c r="D755" s="67"/>
    </row>
    <row r="756" spans="1:4" ht="15.75" customHeight="1">
      <c r="A756" s="66"/>
      <c r="D756" s="67"/>
    </row>
    <row r="757" spans="1:4" ht="15.75" customHeight="1">
      <c r="A757" s="66"/>
      <c r="D757" s="67"/>
    </row>
    <row r="758" spans="1:4" ht="15.75" customHeight="1">
      <c r="A758" s="66"/>
      <c r="D758" s="67"/>
    </row>
    <row r="759" spans="1:4" ht="15.75" customHeight="1">
      <c r="A759" s="66"/>
      <c r="D759" s="67"/>
    </row>
    <row r="760" spans="1:4" ht="15.75" customHeight="1">
      <c r="A760" s="66"/>
      <c r="D760" s="67"/>
    </row>
    <row r="761" spans="1:4" ht="15.75" customHeight="1">
      <c r="A761" s="66"/>
      <c r="D761" s="67"/>
    </row>
    <row r="762" spans="1:4" ht="15.75" customHeight="1">
      <c r="A762" s="66"/>
      <c r="D762" s="67"/>
    </row>
    <row r="763" spans="1:4" ht="15.75" customHeight="1">
      <c r="A763" s="66"/>
      <c r="D763" s="67"/>
    </row>
    <row r="764" spans="1:4" ht="15.75" customHeight="1">
      <c r="A764" s="66"/>
      <c r="D764" s="67"/>
    </row>
    <row r="765" spans="1:4" ht="15.75" customHeight="1">
      <c r="A765" s="66"/>
      <c r="D765" s="67"/>
    </row>
    <row r="766" spans="1:4" ht="15.75" customHeight="1">
      <c r="A766" s="66"/>
      <c r="D766" s="67"/>
    </row>
    <row r="767" spans="1:4" ht="15.75" customHeight="1">
      <c r="A767" s="66"/>
      <c r="D767" s="67"/>
    </row>
    <row r="768" spans="1:4" ht="15.75" customHeight="1">
      <c r="A768" s="66"/>
      <c r="D768" s="67"/>
    </row>
    <row r="769" spans="1:4" ht="15.75" customHeight="1">
      <c r="A769" s="66"/>
      <c r="D769" s="67"/>
    </row>
    <row r="770" spans="1:4" ht="15.75" customHeight="1">
      <c r="A770" s="66"/>
      <c r="D770" s="67"/>
    </row>
    <row r="771" spans="1:4" ht="15.75" customHeight="1">
      <c r="A771" s="66"/>
      <c r="D771" s="67"/>
    </row>
    <row r="772" spans="1:4" ht="15.75" customHeight="1">
      <c r="A772" s="66"/>
      <c r="D772" s="67"/>
    </row>
    <row r="773" spans="1:4" ht="15.75" customHeight="1">
      <c r="A773" s="66"/>
      <c r="D773" s="67"/>
    </row>
    <row r="774" spans="1:4" ht="15.75" customHeight="1">
      <c r="A774" s="66"/>
      <c r="D774" s="67"/>
    </row>
    <row r="775" spans="1:4" ht="15.75" customHeight="1">
      <c r="A775" s="66"/>
      <c r="D775" s="67"/>
    </row>
    <row r="776" spans="1:4" ht="15.75" customHeight="1">
      <c r="A776" s="66"/>
      <c r="D776" s="67"/>
    </row>
    <row r="777" spans="1:4" ht="15.75" customHeight="1">
      <c r="A777" s="66"/>
      <c r="D777" s="67"/>
    </row>
    <row r="778" spans="1:4" ht="15.75" customHeight="1">
      <c r="A778" s="66"/>
      <c r="D778" s="67"/>
    </row>
    <row r="779" spans="1:4" ht="15.75" customHeight="1">
      <c r="A779" s="66"/>
      <c r="D779" s="67"/>
    </row>
    <row r="780" spans="1:4" ht="15.75" customHeight="1">
      <c r="A780" s="66"/>
      <c r="D780" s="67"/>
    </row>
    <row r="781" spans="1:4" ht="15.75" customHeight="1">
      <c r="A781" s="66"/>
      <c r="D781" s="67"/>
    </row>
    <row r="782" spans="1:4" ht="15.75" customHeight="1">
      <c r="A782" s="66"/>
      <c r="D782" s="67"/>
    </row>
    <row r="783" spans="1:4" ht="15.75" customHeight="1">
      <c r="A783" s="66"/>
      <c r="D783" s="67"/>
    </row>
    <row r="784" spans="1:4" ht="15.75" customHeight="1">
      <c r="A784" s="66"/>
      <c r="D784" s="67"/>
    </row>
    <row r="785" spans="1:4" ht="15.75" customHeight="1">
      <c r="A785" s="66"/>
      <c r="D785" s="67"/>
    </row>
    <row r="786" spans="1:4" ht="15.75" customHeight="1">
      <c r="A786" s="66"/>
      <c r="D786" s="67"/>
    </row>
    <row r="787" spans="1:4" ht="15.75" customHeight="1">
      <c r="A787" s="66"/>
      <c r="D787" s="67"/>
    </row>
    <row r="788" spans="1:4" ht="15.75" customHeight="1">
      <c r="A788" s="66"/>
      <c r="D788" s="67"/>
    </row>
    <row r="789" spans="1:4" ht="15.75" customHeight="1">
      <c r="A789" s="66"/>
      <c r="D789" s="67"/>
    </row>
    <row r="790" spans="1:4" ht="15.75" customHeight="1">
      <c r="A790" s="66"/>
      <c r="D790" s="67"/>
    </row>
    <row r="791" spans="1:4" ht="15.75" customHeight="1">
      <c r="A791" s="66"/>
      <c r="D791" s="67"/>
    </row>
    <row r="792" spans="1:4" ht="15.75" customHeight="1">
      <c r="A792" s="66"/>
      <c r="D792" s="67"/>
    </row>
    <row r="793" spans="1:4" ht="15.75" customHeight="1">
      <c r="A793" s="66"/>
      <c r="D793" s="67"/>
    </row>
    <row r="794" spans="1:4" ht="15.75" customHeight="1">
      <c r="A794" s="66"/>
      <c r="D794" s="67"/>
    </row>
    <row r="795" spans="1:4" ht="15.75" customHeight="1">
      <c r="A795" s="66"/>
      <c r="D795" s="67"/>
    </row>
    <row r="796" spans="1:4" ht="15.75" customHeight="1">
      <c r="A796" s="66"/>
      <c r="D796" s="67"/>
    </row>
    <row r="797" spans="1:4" ht="15.75" customHeight="1">
      <c r="A797" s="66"/>
      <c r="D797" s="67"/>
    </row>
    <row r="798" spans="1:4" ht="15.75" customHeight="1">
      <c r="A798" s="66"/>
      <c r="D798" s="67"/>
    </row>
    <row r="799" spans="1:4" ht="15.75" customHeight="1">
      <c r="A799" s="66"/>
      <c r="D799" s="67"/>
    </row>
    <row r="800" spans="1:4" ht="15.75" customHeight="1">
      <c r="A800" s="66"/>
      <c r="D800" s="67"/>
    </row>
    <row r="801" spans="1:4" ht="15.75" customHeight="1">
      <c r="A801" s="66"/>
      <c r="D801" s="67"/>
    </row>
    <row r="802" spans="1:4" ht="15.75" customHeight="1">
      <c r="A802" s="66"/>
      <c r="D802" s="67"/>
    </row>
    <row r="803" spans="1:4" ht="15.75" customHeight="1">
      <c r="A803" s="66"/>
      <c r="D803" s="67"/>
    </row>
    <row r="804" spans="1:4" ht="15.75" customHeight="1">
      <c r="A804" s="66"/>
      <c r="D804" s="67"/>
    </row>
    <row r="805" spans="1:4" ht="15.75" customHeight="1">
      <c r="A805" s="66"/>
      <c r="D805" s="67"/>
    </row>
    <row r="806" spans="1:4" ht="15.75" customHeight="1">
      <c r="A806" s="66"/>
      <c r="D806" s="67"/>
    </row>
    <row r="807" spans="1:4" ht="15.75" customHeight="1">
      <c r="A807" s="66"/>
      <c r="D807" s="67"/>
    </row>
    <row r="808" spans="1:4" ht="15.75" customHeight="1">
      <c r="A808" s="66"/>
      <c r="D808" s="67"/>
    </row>
    <row r="809" spans="1:4" ht="15.75" customHeight="1">
      <c r="A809" s="66"/>
      <c r="D809" s="67"/>
    </row>
    <row r="810" spans="1:4" ht="15.75" customHeight="1">
      <c r="A810" s="66"/>
      <c r="D810" s="67"/>
    </row>
    <row r="811" spans="1:4" ht="15.75" customHeight="1">
      <c r="A811" s="66"/>
      <c r="D811" s="67"/>
    </row>
    <row r="812" spans="1:4" ht="15.75" customHeight="1">
      <c r="A812" s="66"/>
      <c r="D812" s="67"/>
    </row>
    <row r="813" spans="1:4" ht="15.75" customHeight="1">
      <c r="A813" s="66"/>
      <c r="D813" s="67"/>
    </row>
    <row r="814" spans="1:4" ht="15.75" customHeight="1">
      <c r="A814" s="66"/>
      <c r="D814" s="67"/>
    </row>
    <row r="815" spans="1:4" ht="15.75" customHeight="1">
      <c r="A815" s="66"/>
      <c r="D815" s="67"/>
    </row>
    <row r="816" spans="1:4" ht="15.75" customHeight="1">
      <c r="A816" s="66"/>
      <c r="D816" s="67"/>
    </row>
    <row r="817" spans="1:4" ht="15.75" customHeight="1">
      <c r="A817" s="66"/>
      <c r="D817" s="67"/>
    </row>
    <row r="818" spans="1:4" ht="15.75" customHeight="1">
      <c r="A818" s="66"/>
      <c r="D818" s="67"/>
    </row>
    <row r="819" spans="1:4" ht="15.75" customHeight="1">
      <c r="A819" s="66"/>
      <c r="D819" s="67"/>
    </row>
    <row r="820" spans="1:4" ht="15.75" customHeight="1">
      <c r="A820" s="66"/>
      <c r="D820" s="67"/>
    </row>
    <row r="821" spans="1:4" ht="15.75" customHeight="1">
      <c r="A821" s="66"/>
      <c r="D821" s="67"/>
    </row>
    <row r="822" spans="1:4" ht="15.75" customHeight="1">
      <c r="A822" s="66"/>
      <c r="D822" s="67"/>
    </row>
    <row r="823" spans="1:4" ht="15.75" customHeight="1">
      <c r="A823" s="66"/>
      <c r="D823" s="67"/>
    </row>
    <row r="824" spans="1:4" ht="15.75" customHeight="1">
      <c r="A824" s="66"/>
      <c r="D824" s="67"/>
    </row>
    <row r="825" spans="1:4" ht="15.75" customHeight="1">
      <c r="A825" s="66"/>
      <c r="D825" s="67"/>
    </row>
    <row r="826" spans="1:4" ht="15.75" customHeight="1">
      <c r="A826" s="66"/>
      <c r="D826" s="67"/>
    </row>
    <row r="827" spans="1:4" ht="15.75" customHeight="1">
      <c r="A827" s="66"/>
      <c r="D827" s="67"/>
    </row>
    <row r="828" spans="1:4" ht="15.75" customHeight="1">
      <c r="A828" s="66"/>
      <c r="D828" s="67"/>
    </row>
    <row r="829" spans="1:4" ht="15.75" customHeight="1">
      <c r="A829" s="66"/>
      <c r="D829" s="67"/>
    </row>
    <row r="830" spans="1:4" ht="15.75" customHeight="1">
      <c r="A830" s="66"/>
      <c r="D830" s="67"/>
    </row>
    <row r="831" spans="1:4" ht="15.75" customHeight="1">
      <c r="A831" s="66"/>
      <c r="D831" s="67"/>
    </row>
    <row r="832" spans="1:4" ht="15.75" customHeight="1">
      <c r="A832" s="66"/>
      <c r="D832" s="67"/>
    </row>
    <row r="833" spans="1:4" ht="15.75" customHeight="1">
      <c r="A833" s="66"/>
      <c r="D833" s="67"/>
    </row>
    <row r="834" spans="1:4" ht="15.75" customHeight="1">
      <c r="A834" s="66"/>
      <c r="D834" s="67"/>
    </row>
    <row r="835" spans="1:4" ht="15.75" customHeight="1">
      <c r="A835" s="66"/>
      <c r="D835" s="67"/>
    </row>
    <row r="836" spans="1:4" ht="15.75" customHeight="1">
      <c r="A836" s="66"/>
      <c r="D836" s="67"/>
    </row>
    <row r="837" spans="1:4" ht="15.75" customHeight="1">
      <c r="A837" s="66"/>
      <c r="D837" s="67"/>
    </row>
    <row r="838" spans="1:4" ht="15.75" customHeight="1">
      <c r="A838" s="66"/>
      <c r="D838" s="67"/>
    </row>
    <row r="839" spans="1:4" ht="15.75" customHeight="1">
      <c r="A839" s="66"/>
      <c r="D839" s="67"/>
    </row>
    <row r="840" spans="1:4" ht="15.75" customHeight="1">
      <c r="A840" s="66"/>
      <c r="D840" s="67"/>
    </row>
    <row r="841" spans="1:4" ht="15.75" customHeight="1">
      <c r="A841" s="66"/>
      <c r="D841" s="67"/>
    </row>
    <row r="842" spans="1:4" ht="15.75" customHeight="1">
      <c r="A842" s="66"/>
      <c r="D842" s="67"/>
    </row>
    <row r="843" spans="1:4" ht="15.75" customHeight="1">
      <c r="A843" s="66"/>
      <c r="D843" s="67"/>
    </row>
    <row r="844" spans="1:4" ht="15.75" customHeight="1">
      <c r="A844" s="66"/>
      <c r="D844" s="67"/>
    </row>
    <row r="845" spans="1:4" ht="15.75" customHeight="1">
      <c r="A845" s="66"/>
      <c r="D845" s="67"/>
    </row>
    <row r="846" spans="1:4" ht="15.75" customHeight="1">
      <c r="A846" s="66"/>
      <c r="D846" s="67"/>
    </row>
    <row r="847" spans="1:4" ht="15.75" customHeight="1">
      <c r="A847" s="66"/>
      <c r="D847" s="67"/>
    </row>
    <row r="848" spans="1:4" ht="15.75" customHeight="1">
      <c r="A848" s="66"/>
      <c r="D848" s="67"/>
    </row>
    <row r="849" spans="1:4" ht="15.75" customHeight="1">
      <c r="A849" s="66"/>
      <c r="D849" s="67"/>
    </row>
    <row r="850" spans="1:4" ht="15.75" customHeight="1">
      <c r="A850" s="66"/>
      <c r="D850" s="67"/>
    </row>
    <row r="851" spans="1:4" ht="15.75" customHeight="1">
      <c r="A851" s="66"/>
      <c r="D851" s="67"/>
    </row>
    <row r="852" spans="1:4" ht="15.75" customHeight="1">
      <c r="A852" s="66"/>
      <c r="D852" s="67"/>
    </row>
    <row r="853" spans="1:4" ht="15.75" customHeight="1">
      <c r="A853" s="66"/>
      <c r="D853" s="67"/>
    </row>
    <row r="854" spans="1:4" ht="15.75" customHeight="1">
      <c r="A854" s="66"/>
      <c r="D854" s="67"/>
    </row>
    <row r="855" spans="1:4" ht="15.75" customHeight="1">
      <c r="A855" s="66"/>
      <c r="D855" s="67"/>
    </row>
    <row r="856" spans="1:4" ht="15.75" customHeight="1">
      <c r="A856" s="66"/>
      <c r="D856" s="67"/>
    </row>
    <row r="857" spans="1:4" ht="15.75" customHeight="1">
      <c r="A857" s="66"/>
      <c r="D857" s="67"/>
    </row>
    <row r="858" spans="1:4" ht="15.75" customHeight="1">
      <c r="A858" s="66"/>
      <c r="D858" s="67"/>
    </row>
    <row r="859" spans="1:4" ht="15.75" customHeight="1">
      <c r="A859" s="66"/>
      <c r="D859" s="67"/>
    </row>
    <row r="860" spans="1:4" ht="15.75" customHeight="1">
      <c r="A860" s="66"/>
      <c r="D860" s="67"/>
    </row>
    <row r="861" spans="1:4" ht="15.75" customHeight="1">
      <c r="A861" s="66"/>
      <c r="D861" s="67"/>
    </row>
    <row r="862" spans="1:4" ht="15.75" customHeight="1">
      <c r="A862" s="66"/>
      <c r="D862" s="67"/>
    </row>
    <row r="863" spans="1:4" ht="15.75" customHeight="1">
      <c r="A863" s="66"/>
      <c r="D863" s="67"/>
    </row>
    <row r="864" spans="1:4" ht="15.75" customHeight="1">
      <c r="A864" s="66"/>
      <c r="D864" s="67"/>
    </row>
    <row r="865" spans="1:4" ht="15.75" customHeight="1">
      <c r="A865" s="66"/>
      <c r="D865" s="67"/>
    </row>
    <row r="866" spans="1:4" ht="15.75" customHeight="1">
      <c r="A866" s="66"/>
      <c r="D866" s="67"/>
    </row>
    <row r="867" spans="1:4" ht="15.75" customHeight="1">
      <c r="A867" s="66"/>
      <c r="D867" s="67"/>
    </row>
    <row r="868" spans="1:4" ht="15.75" customHeight="1">
      <c r="A868" s="66"/>
      <c r="D868" s="67"/>
    </row>
    <row r="869" spans="1:4" ht="15.75" customHeight="1">
      <c r="A869" s="66"/>
      <c r="D869" s="67"/>
    </row>
    <row r="870" spans="1:4" ht="15.75" customHeight="1">
      <c r="A870" s="66"/>
      <c r="D870" s="67"/>
    </row>
    <row r="871" spans="1:4" ht="15.75" customHeight="1">
      <c r="A871" s="66"/>
      <c r="D871" s="67"/>
    </row>
    <row r="872" spans="1:4" ht="15.75" customHeight="1">
      <c r="A872" s="66"/>
      <c r="D872" s="67"/>
    </row>
    <row r="873" spans="1:4" ht="15.75" customHeight="1">
      <c r="A873" s="66"/>
      <c r="D873" s="67"/>
    </row>
    <row r="874" spans="1:4" ht="15.75" customHeight="1">
      <c r="A874" s="66"/>
      <c r="D874" s="67"/>
    </row>
    <row r="875" spans="1:4" ht="15.75" customHeight="1">
      <c r="A875" s="66"/>
      <c r="D875" s="67"/>
    </row>
    <row r="876" spans="1:4" ht="15.75" customHeight="1">
      <c r="A876" s="66"/>
      <c r="D876" s="67"/>
    </row>
    <row r="877" spans="1:4" ht="15.75" customHeight="1">
      <c r="A877" s="66"/>
      <c r="D877" s="67"/>
    </row>
    <row r="878" spans="1:4" ht="15.75" customHeight="1">
      <c r="A878" s="66"/>
      <c r="D878" s="67"/>
    </row>
    <row r="879" spans="1:4" ht="15.75" customHeight="1">
      <c r="A879" s="66"/>
      <c r="D879" s="67"/>
    </row>
    <row r="880" spans="1:4" ht="15.75" customHeight="1">
      <c r="A880" s="66"/>
      <c r="D880" s="67"/>
    </row>
    <row r="881" spans="1:4" ht="15.75" customHeight="1">
      <c r="A881" s="66"/>
      <c r="D881" s="67"/>
    </row>
    <row r="882" spans="1:4" ht="15.75" customHeight="1">
      <c r="A882" s="66"/>
      <c r="D882" s="67"/>
    </row>
    <row r="883" spans="1:4" ht="15.75" customHeight="1">
      <c r="A883" s="66"/>
      <c r="D883" s="67"/>
    </row>
    <row r="884" spans="1:4" ht="15.75" customHeight="1">
      <c r="A884" s="66"/>
      <c r="D884" s="67"/>
    </row>
    <row r="885" spans="1:4" ht="15.75" customHeight="1">
      <c r="A885" s="66"/>
      <c r="D885" s="67"/>
    </row>
    <row r="886" spans="1:4" ht="15.75" customHeight="1">
      <c r="A886" s="66"/>
      <c r="D886" s="67"/>
    </row>
    <row r="887" spans="1:4" ht="15.75" customHeight="1">
      <c r="A887" s="66"/>
      <c r="D887" s="67"/>
    </row>
    <row r="888" spans="1:4" ht="15.75" customHeight="1">
      <c r="A888" s="66"/>
      <c r="D888" s="67"/>
    </row>
    <row r="889" spans="1:4" ht="15.75" customHeight="1">
      <c r="A889" s="66"/>
      <c r="D889" s="67"/>
    </row>
    <row r="890" spans="1:4" ht="15.75" customHeight="1">
      <c r="A890" s="66"/>
      <c r="D890" s="67"/>
    </row>
    <row r="891" spans="1:4" ht="15.75" customHeight="1">
      <c r="A891" s="66"/>
      <c r="D891" s="67"/>
    </row>
    <row r="892" spans="1:4" ht="15.75" customHeight="1">
      <c r="A892" s="66"/>
      <c r="D892" s="67"/>
    </row>
    <row r="893" spans="1:4" ht="15.75" customHeight="1">
      <c r="A893" s="66"/>
      <c r="D893" s="67"/>
    </row>
    <row r="894" spans="1:4" ht="15.75" customHeight="1">
      <c r="A894" s="66"/>
      <c r="D894" s="67"/>
    </row>
    <row r="895" spans="1:4" ht="15.75" customHeight="1">
      <c r="A895" s="66"/>
      <c r="D895" s="67"/>
    </row>
    <row r="896" spans="1:4" ht="15.75" customHeight="1">
      <c r="A896" s="66"/>
      <c r="D896" s="67"/>
    </row>
    <row r="897" spans="1:4" ht="15.75" customHeight="1">
      <c r="A897" s="66"/>
      <c r="D897" s="67"/>
    </row>
    <row r="898" spans="1:4" ht="15.75" customHeight="1">
      <c r="A898" s="66"/>
      <c r="D898" s="67"/>
    </row>
    <row r="899" spans="1:4" ht="15.75" customHeight="1">
      <c r="A899" s="66"/>
      <c r="D899" s="67"/>
    </row>
    <row r="900" spans="1:4" ht="15.75" customHeight="1">
      <c r="A900" s="66"/>
      <c r="D900" s="67"/>
    </row>
    <row r="901" spans="1:4" ht="15.75" customHeight="1">
      <c r="A901" s="66"/>
      <c r="D901" s="67"/>
    </row>
    <row r="902" spans="1:4" ht="15.75" customHeight="1">
      <c r="A902" s="66"/>
      <c r="D902" s="67"/>
    </row>
    <row r="903" spans="1:4" ht="15.75" customHeight="1">
      <c r="A903" s="66"/>
      <c r="D903" s="67"/>
    </row>
    <row r="904" spans="1:4" ht="15.75" customHeight="1">
      <c r="A904" s="66"/>
      <c r="D904" s="67"/>
    </row>
    <row r="905" spans="1:4" ht="15.75" customHeight="1">
      <c r="A905" s="66"/>
      <c r="D905" s="67"/>
    </row>
    <row r="906" spans="1:4" ht="15.75" customHeight="1">
      <c r="A906" s="66"/>
      <c r="D906" s="67"/>
    </row>
    <row r="907" spans="1:4" ht="15.75" customHeight="1">
      <c r="A907" s="66"/>
      <c r="D907" s="67"/>
    </row>
    <row r="908" spans="1:4" ht="15.75" customHeight="1">
      <c r="A908" s="66"/>
      <c r="D908" s="67"/>
    </row>
    <row r="909" spans="1:4" ht="15.75" customHeight="1">
      <c r="A909" s="66"/>
      <c r="D909" s="67"/>
    </row>
    <row r="910" spans="1:4" ht="15.75" customHeight="1">
      <c r="A910" s="66"/>
      <c r="D910" s="67"/>
    </row>
    <row r="911" spans="1:4" ht="15.75" customHeight="1">
      <c r="A911" s="66"/>
      <c r="D911" s="67"/>
    </row>
    <row r="912" spans="1:4" ht="15.75" customHeight="1">
      <c r="A912" s="66"/>
      <c r="D912" s="67"/>
    </row>
    <row r="913" spans="1:4" ht="15.75" customHeight="1">
      <c r="A913" s="66"/>
      <c r="D913" s="67"/>
    </row>
    <row r="914" spans="1:4" ht="15.75" customHeight="1">
      <c r="A914" s="66"/>
      <c r="D914" s="67"/>
    </row>
    <row r="915" spans="1:4" ht="15.75" customHeight="1">
      <c r="A915" s="66"/>
      <c r="D915" s="67"/>
    </row>
    <row r="916" spans="1:4" ht="15.75" customHeight="1">
      <c r="A916" s="66"/>
      <c r="D916" s="67"/>
    </row>
    <row r="917" spans="1:4" ht="15.75" customHeight="1">
      <c r="A917" s="66"/>
      <c r="D917" s="67"/>
    </row>
    <row r="918" spans="1:4" ht="15.75" customHeight="1">
      <c r="A918" s="66"/>
      <c r="D918" s="67"/>
    </row>
    <row r="919" spans="1:4" ht="15.75" customHeight="1">
      <c r="A919" s="66"/>
      <c r="D919" s="67"/>
    </row>
    <row r="920" spans="1:4" ht="15.75" customHeight="1">
      <c r="A920" s="66"/>
      <c r="D920" s="67"/>
    </row>
    <row r="921" spans="1:4" ht="15.75" customHeight="1">
      <c r="A921" s="66"/>
      <c r="D921" s="67"/>
    </row>
    <row r="922" spans="1:4" ht="15.75" customHeight="1">
      <c r="A922" s="66"/>
      <c r="D922" s="67"/>
    </row>
    <row r="923" spans="1:4" ht="15.75" customHeight="1">
      <c r="A923" s="66"/>
      <c r="D923" s="67"/>
    </row>
    <row r="924" spans="1:4" ht="15.75" customHeight="1">
      <c r="A924" s="66"/>
      <c r="D924" s="67"/>
    </row>
    <row r="925" spans="1:4" ht="15.75" customHeight="1">
      <c r="A925" s="66"/>
      <c r="D925" s="67"/>
    </row>
    <row r="926" spans="1:4" ht="15.75" customHeight="1">
      <c r="A926" s="66"/>
      <c r="D926" s="67"/>
    </row>
    <row r="927" spans="1:4" ht="15.75" customHeight="1">
      <c r="A927" s="66"/>
      <c r="D927" s="67"/>
    </row>
    <row r="928" spans="1:4" ht="15.75" customHeight="1">
      <c r="A928" s="66"/>
      <c r="D928" s="67"/>
    </row>
    <row r="929" spans="1:4" ht="15.75" customHeight="1">
      <c r="A929" s="66"/>
      <c r="D929" s="67"/>
    </row>
    <row r="930" spans="1:4" ht="15.75" customHeight="1">
      <c r="A930" s="66"/>
      <c r="D930" s="67"/>
    </row>
    <row r="931" spans="1:4" ht="15.75" customHeight="1">
      <c r="A931" s="66"/>
      <c r="D931" s="67"/>
    </row>
    <row r="932" spans="1:4" ht="15.75" customHeight="1">
      <c r="A932" s="66"/>
      <c r="D932" s="67"/>
    </row>
    <row r="933" spans="1:4" ht="15.75" customHeight="1">
      <c r="A933" s="66"/>
      <c r="D933" s="67"/>
    </row>
    <row r="934" spans="1:4" ht="15.75" customHeight="1">
      <c r="A934" s="66"/>
      <c r="D934" s="67"/>
    </row>
    <row r="935" spans="1:4" ht="15.75" customHeight="1">
      <c r="A935" s="66"/>
      <c r="D935" s="67"/>
    </row>
    <row r="936" spans="1:4" ht="15.75" customHeight="1">
      <c r="A936" s="66"/>
      <c r="D936" s="67"/>
    </row>
    <row r="937" spans="1:4" ht="15.75" customHeight="1">
      <c r="A937" s="66"/>
      <c r="D937" s="67"/>
    </row>
    <row r="938" spans="1:4" ht="15.75" customHeight="1">
      <c r="A938" s="66"/>
      <c r="D938" s="67"/>
    </row>
    <row r="939" spans="1:4" ht="15.75" customHeight="1">
      <c r="A939" s="66"/>
      <c r="D939" s="67"/>
    </row>
    <row r="940" spans="1:4" ht="15.75" customHeight="1">
      <c r="A940" s="66"/>
      <c r="D940" s="67"/>
    </row>
    <row r="941" spans="1:4" ht="15.75" customHeight="1">
      <c r="A941" s="66"/>
      <c r="D941" s="67"/>
    </row>
    <row r="942" spans="1:4" ht="15.75" customHeight="1">
      <c r="A942" s="66"/>
      <c r="D942" s="67"/>
    </row>
    <row r="943" spans="1:4" ht="15.75" customHeight="1">
      <c r="A943" s="66"/>
      <c r="D943" s="67"/>
    </row>
    <row r="944" spans="1:4" ht="15.75" customHeight="1">
      <c r="A944" s="66"/>
      <c r="D944" s="67"/>
    </row>
    <row r="945" spans="1:4" ht="15.75" customHeight="1">
      <c r="A945" s="66"/>
      <c r="D945" s="67"/>
    </row>
    <row r="946" spans="1:4" ht="15.75" customHeight="1">
      <c r="A946" s="66"/>
      <c r="D946" s="67"/>
    </row>
    <row r="947" spans="1:4" ht="15.75" customHeight="1">
      <c r="A947" s="66"/>
      <c r="D947" s="67"/>
    </row>
    <row r="948" spans="1:4" ht="15.75" customHeight="1">
      <c r="A948" s="66"/>
      <c r="D948" s="67"/>
    </row>
    <row r="949" spans="1:4" ht="15.75" customHeight="1">
      <c r="A949" s="66"/>
      <c r="D949" s="67"/>
    </row>
    <row r="950" spans="1:4" ht="15.75" customHeight="1">
      <c r="A950" s="66"/>
      <c r="D950" s="67"/>
    </row>
    <row r="951" spans="1:4" ht="15.75" customHeight="1">
      <c r="A951" s="66"/>
      <c r="D951" s="67"/>
    </row>
    <row r="952" spans="1:4" ht="15.75" customHeight="1">
      <c r="A952" s="66"/>
      <c r="D952" s="67"/>
    </row>
    <row r="953" spans="1:4" ht="15.75" customHeight="1">
      <c r="A953" s="66"/>
      <c r="D953" s="67"/>
    </row>
    <row r="954" spans="1:4" ht="15.75" customHeight="1">
      <c r="A954" s="66"/>
      <c r="D954" s="67"/>
    </row>
    <row r="955" spans="1:4" ht="15.75" customHeight="1">
      <c r="A955" s="66"/>
      <c r="D955" s="67"/>
    </row>
    <row r="956" spans="1:4" ht="15.75" customHeight="1">
      <c r="A956" s="66"/>
      <c r="D956" s="67"/>
    </row>
    <row r="957" spans="1:4" ht="15.75" customHeight="1">
      <c r="A957" s="66"/>
      <c r="D957" s="67"/>
    </row>
    <row r="958" spans="1:4" ht="15.75" customHeight="1">
      <c r="A958" s="66"/>
      <c r="D958" s="67"/>
    </row>
    <row r="959" spans="1:4" ht="15.75" customHeight="1">
      <c r="A959" s="66"/>
      <c r="D959" s="67"/>
    </row>
    <row r="960" spans="1:4" ht="15.75" customHeight="1">
      <c r="A960" s="66"/>
      <c r="D960" s="67"/>
    </row>
    <row r="961" spans="1:4" ht="15.75" customHeight="1">
      <c r="A961" s="66"/>
      <c r="D961" s="67"/>
    </row>
    <row r="962" spans="1:4" ht="15.75" customHeight="1">
      <c r="A962" s="66"/>
      <c r="D962" s="67"/>
    </row>
    <row r="963" spans="1:4" ht="15.75" customHeight="1">
      <c r="A963" s="66"/>
      <c r="D963" s="67"/>
    </row>
    <row r="964" spans="1:4" ht="15.75" customHeight="1">
      <c r="A964" s="66"/>
      <c r="D964" s="67"/>
    </row>
    <row r="965" spans="1:4" ht="15.75" customHeight="1">
      <c r="A965" s="66"/>
      <c r="D965" s="67"/>
    </row>
    <row r="966" spans="1:4" ht="15.75" customHeight="1">
      <c r="A966" s="66"/>
      <c r="D966" s="67"/>
    </row>
    <row r="967" spans="1:4" ht="15.75" customHeight="1">
      <c r="A967" s="66"/>
      <c r="D967" s="67"/>
    </row>
    <row r="968" spans="1:4" ht="15.75" customHeight="1">
      <c r="A968" s="66"/>
      <c r="D968" s="67"/>
    </row>
    <row r="969" spans="1:4" ht="15.75" customHeight="1">
      <c r="A969" s="66"/>
      <c r="D969" s="67"/>
    </row>
    <row r="970" spans="1:4" ht="15.75" customHeight="1">
      <c r="A970" s="66"/>
      <c r="D970" s="67"/>
    </row>
    <row r="971" spans="1:4" ht="15.75" customHeight="1">
      <c r="A971" s="66"/>
      <c r="D971" s="67"/>
    </row>
    <row r="972" spans="1:4" ht="15.75" customHeight="1">
      <c r="A972" s="66"/>
      <c r="D972" s="67"/>
    </row>
    <row r="973" spans="1:4" ht="15.75" customHeight="1">
      <c r="A973" s="66"/>
      <c r="D973" s="67"/>
    </row>
    <row r="974" spans="1:4" ht="15.75" customHeight="1">
      <c r="A974" s="66"/>
      <c r="D974" s="67"/>
    </row>
    <row r="975" spans="1:4" ht="15.75" customHeight="1">
      <c r="A975" s="66"/>
      <c r="D975" s="67"/>
    </row>
    <row r="976" spans="1:4" ht="15.75" customHeight="1">
      <c r="A976" s="66"/>
      <c r="D976" s="67"/>
    </row>
    <row r="977" spans="1:4" ht="15.75" customHeight="1">
      <c r="A977" s="66"/>
      <c r="D977" s="67"/>
    </row>
    <row r="978" spans="1:4" ht="15.75" customHeight="1">
      <c r="A978" s="66"/>
      <c r="D978" s="67"/>
    </row>
    <row r="979" spans="1:4" ht="15.75" customHeight="1">
      <c r="A979" s="66"/>
      <c r="D979" s="67"/>
    </row>
    <row r="980" spans="1:4" ht="15.75" customHeight="1">
      <c r="A980" s="66"/>
      <c r="D980" s="67"/>
    </row>
    <row r="981" spans="1:4" ht="15.75" customHeight="1">
      <c r="A981" s="66"/>
      <c r="D981" s="67"/>
    </row>
    <row r="982" spans="1:4" ht="15.75" customHeight="1">
      <c r="A982" s="66"/>
      <c r="D982" s="67"/>
    </row>
    <row r="983" spans="1:4" ht="15.75" customHeight="1">
      <c r="A983" s="66"/>
      <c r="D983" s="67"/>
    </row>
    <row r="984" spans="1:4" ht="15.75" customHeight="1">
      <c r="A984" s="66"/>
      <c r="D984" s="67"/>
    </row>
    <row r="985" spans="1:4" ht="15.75" customHeight="1">
      <c r="A985" s="66"/>
      <c r="D985" s="67"/>
    </row>
    <row r="986" spans="1:4" ht="15.75" customHeight="1">
      <c r="A986" s="66"/>
      <c r="D986" s="67"/>
    </row>
    <row r="987" spans="1:4" ht="15.75" customHeight="1">
      <c r="A987" s="66"/>
      <c r="D987" s="67"/>
    </row>
    <row r="988" spans="1:4" ht="15.75" customHeight="1">
      <c r="A988" s="66"/>
      <c r="D988" s="67"/>
    </row>
    <row r="989" spans="1:4" ht="15.75" customHeight="1">
      <c r="A989" s="66"/>
      <c r="D989" s="67"/>
    </row>
    <row r="990" spans="1:4" ht="15.75" customHeight="1">
      <c r="A990" s="66"/>
      <c r="D990" s="67"/>
    </row>
    <row r="991" spans="1:4" ht="15.75" customHeight="1">
      <c r="A991" s="66"/>
      <c r="D991" s="67"/>
    </row>
    <row r="992" spans="1:4" ht="15.75" customHeight="1">
      <c r="A992" s="66"/>
      <c r="D992" s="67"/>
    </row>
    <row r="993" spans="1:4" ht="15.75" customHeight="1">
      <c r="A993" s="66"/>
      <c r="D993" s="67"/>
    </row>
    <row r="994" spans="1:4" ht="15.75" customHeight="1">
      <c r="A994" s="66"/>
      <c r="D994" s="67"/>
    </row>
    <row r="995" spans="1:4" ht="15.75" customHeight="1">
      <c r="A995" s="66"/>
      <c r="D995" s="67"/>
    </row>
  </sheetData>
  <mergeCells count="13">
    <mergeCell ref="B24:B26"/>
    <mergeCell ref="D80:K80"/>
    <mergeCell ref="I7:I8"/>
    <mergeCell ref="J7:J8"/>
    <mergeCell ref="K7:K8"/>
    <mergeCell ref="L7:L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2023-11-20T03:25:22Z</dcterms:created>
  <dcterms:modified xsi:type="dcterms:W3CDTF">2023-11-20T03:25:23Z</dcterms:modified>
</cp:coreProperties>
</file>